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oran.VAHTA\Desktop\"/>
    </mc:Choice>
  </mc:AlternateContent>
  <xr:revisionPtr revIDLastSave="0" documentId="13_ncr:1_{27E9245E-7E30-4B39-986E-1F8D90075320}" xr6:coauthVersionLast="47" xr6:coauthVersionMax="47" xr10:uidLastSave="{00000000-0000-0000-0000-000000000000}"/>
  <bookViews>
    <workbookView xWindow="-120" yWindow="-120" windowWidth="29040" windowHeight="17520" tabRatio="877" xr2:uid="{9804CE49-0673-46C6-A26F-4F1DD8E7095A}"/>
  </bookViews>
  <sheets>
    <sheet name="Vsi podsklopi" sheetId="16" r:id="rId1"/>
    <sheet name="02 BP Knežak" sheetId="1" r:id="rId2"/>
    <sheet name="03 Kilovče" sheetId="2" r:id="rId3"/>
    <sheet name="04 Jelšane" sheetId="3" r:id="rId4"/>
    <sheet name="05 Gornji Zemon" sheetId="4" r:id="rId5"/>
    <sheet name="06 Kamnolom" sheetId="5" r:id="rId6"/>
    <sheet name="07 Dobropolje" sheetId="6" r:id="rId7"/>
    <sheet name="08 Pregarje 2" sheetId="7" r:id="rId8"/>
    <sheet name="09 Starod" sheetId="8" r:id="rId9"/>
    <sheet name="10 Plama" sheetId="9" r:id="rId10"/>
    <sheet name="11 Podtabor" sheetId="10" r:id="rId11"/>
    <sheet name="12 Prem" sheetId="11" r:id="rId12"/>
    <sheet name="13 Tominje" sheetId="12" r:id="rId13"/>
    <sheet name="14 Podgraje" sheetId="13" r:id="rId14"/>
    <sheet name="15 Velika Bukovica 2" sheetId="14" r:id="rId15"/>
  </sheets>
  <definedNames>
    <definedName name="Complianc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6" l="1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O10" i="16"/>
  <c r="O9" i="16"/>
  <c r="O8" i="16"/>
  <c r="O7" i="16"/>
  <c r="O6" i="16"/>
  <c r="O5" i="16"/>
  <c r="O4" i="16"/>
  <c r="N10" i="16"/>
  <c r="N9" i="16"/>
  <c r="N8" i="16"/>
  <c r="N7" i="16"/>
  <c r="N6" i="16"/>
  <c r="N5" i="16"/>
  <c r="N4" i="16"/>
  <c r="M10" i="16"/>
  <c r="M9" i="16"/>
  <c r="M8" i="16"/>
  <c r="M7" i="16"/>
  <c r="M6" i="16"/>
  <c r="M5" i="16"/>
  <c r="M4" i="16"/>
  <c r="L10" i="16"/>
  <c r="L9" i="16"/>
  <c r="L8" i="16"/>
  <c r="L7" i="16"/>
  <c r="L6" i="16"/>
  <c r="L5" i="16"/>
  <c r="L4" i="16"/>
  <c r="K10" i="16"/>
  <c r="K9" i="16"/>
  <c r="K8" i="16"/>
  <c r="K7" i="16"/>
  <c r="K6" i="16"/>
  <c r="K5" i="16"/>
  <c r="K4" i="16"/>
  <c r="J10" i="16"/>
  <c r="J9" i="16"/>
  <c r="J8" i="16"/>
  <c r="J7" i="16"/>
  <c r="J6" i="16"/>
  <c r="J5" i="16"/>
  <c r="J4" i="16"/>
  <c r="I10" i="16"/>
  <c r="I9" i="16"/>
  <c r="I8" i="16"/>
  <c r="I7" i="16"/>
  <c r="I6" i="16"/>
  <c r="I5" i="16"/>
  <c r="I4" i="16"/>
  <c r="H10" i="16"/>
  <c r="H9" i="16"/>
  <c r="H8" i="16"/>
  <c r="H7" i="16"/>
  <c r="H6" i="16"/>
  <c r="H5" i="16"/>
  <c r="H4" i="16"/>
  <c r="G10" i="16"/>
  <c r="G9" i="16"/>
  <c r="G8" i="16"/>
  <c r="G7" i="16"/>
  <c r="G6" i="16"/>
  <c r="G5" i="16"/>
  <c r="G4" i="16"/>
  <c r="F10" i="16"/>
  <c r="F9" i="16"/>
  <c r="F8" i="16"/>
  <c r="F7" i="16"/>
  <c r="F6" i="16"/>
  <c r="F5" i="16"/>
  <c r="F4" i="16"/>
  <c r="E10" i="16"/>
  <c r="E9" i="16"/>
  <c r="E8" i="16"/>
  <c r="E7" i="16"/>
  <c r="E6" i="16"/>
  <c r="E5" i="16"/>
  <c r="E4" i="16"/>
  <c r="D10" i="16"/>
  <c r="D9" i="16"/>
  <c r="D8" i="16"/>
  <c r="D7" i="16"/>
  <c r="D6" i="16"/>
  <c r="D5" i="16"/>
  <c r="D4" i="16"/>
  <c r="C10" i="16"/>
  <c r="C9" i="16"/>
  <c r="C8" i="16"/>
  <c r="C7" i="16"/>
  <c r="C6" i="16"/>
  <c r="C5" i="16"/>
  <c r="C4" i="16"/>
  <c r="F77" i="7"/>
  <c r="F74" i="7"/>
  <c r="F73" i="7"/>
  <c r="F72" i="7"/>
  <c r="F72" i="1"/>
  <c r="F71" i="1"/>
  <c r="F70" i="1"/>
  <c r="F69" i="1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100" i="14" s="1"/>
  <c r="F77" i="14"/>
  <c r="F76" i="14"/>
  <c r="F75" i="14"/>
  <c r="F74" i="14"/>
  <c r="F73" i="14"/>
  <c r="F72" i="14"/>
  <c r="F71" i="14"/>
  <c r="F70" i="14"/>
  <c r="F78" i="14" s="1"/>
  <c r="F69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47" i="14"/>
  <c r="F46" i="14"/>
  <c r="F45" i="14"/>
  <c r="F44" i="14"/>
  <c r="F43" i="14"/>
  <c r="F42" i="14"/>
  <c r="F41" i="14"/>
  <c r="F40" i="14"/>
  <c r="F48" i="14" s="1"/>
  <c r="F35" i="14"/>
  <c r="F34" i="14"/>
  <c r="F33" i="14"/>
  <c r="F32" i="14"/>
  <c r="F31" i="14"/>
  <c r="F30" i="14"/>
  <c r="F29" i="14"/>
  <c r="F28" i="14"/>
  <c r="F27" i="14"/>
  <c r="F26" i="14"/>
  <c r="F25" i="14"/>
  <c r="F24" i="14"/>
  <c r="F19" i="14"/>
  <c r="F20" i="14" s="1"/>
  <c r="F14" i="14"/>
  <c r="F13" i="14"/>
  <c r="F11" i="14"/>
  <c r="F10" i="14"/>
  <c r="F9" i="14"/>
  <c r="F8" i="14"/>
  <c r="F6" i="14"/>
  <c r="F5" i="14"/>
  <c r="F4" i="14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100" i="13" s="1"/>
  <c r="F77" i="13"/>
  <c r="F76" i="13"/>
  <c r="F75" i="13"/>
  <c r="F74" i="13"/>
  <c r="F73" i="13"/>
  <c r="F72" i="13"/>
  <c r="F71" i="13"/>
  <c r="F70" i="13"/>
  <c r="F78" i="13" s="1"/>
  <c r="F69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47" i="13"/>
  <c r="F46" i="13"/>
  <c r="F45" i="13"/>
  <c r="F44" i="13"/>
  <c r="F43" i="13"/>
  <c r="F42" i="13"/>
  <c r="F41" i="13"/>
  <c r="F40" i="13"/>
  <c r="F48" i="13" s="1"/>
  <c r="F35" i="13"/>
  <c r="F34" i="13"/>
  <c r="F33" i="13"/>
  <c r="F36" i="13" s="1"/>
  <c r="F32" i="13"/>
  <c r="F31" i="13"/>
  <c r="F30" i="13"/>
  <c r="F29" i="13"/>
  <c r="F28" i="13"/>
  <c r="F27" i="13"/>
  <c r="F26" i="13"/>
  <c r="F25" i="13"/>
  <c r="F24" i="13"/>
  <c r="F19" i="13"/>
  <c r="F20" i="13" s="1"/>
  <c r="F14" i="13"/>
  <c r="F13" i="13"/>
  <c r="F11" i="13"/>
  <c r="F10" i="13"/>
  <c r="F9" i="13"/>
  <c r="F8" i="13"/>
  <c r="F6" i="13"/>
  <c r="F5" i="13"/>
  <c r="F4" i="13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100" i="12" s="1"/>
  <c r="F77" i="12"/>
  <c r="F76" i="12"/>
  <c r="F75" i="12"/>
  <c r="F74" i="12"/>
  <c r="F73" i="12"/>
  <c r="F72" i="12"/>
  <c r="F71" i="12"/>
  <c r="F70" i="12"/>
  <c r="F78" i="12" s="1"/>
  <c r="F69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48" i="12" s="1"/>
  <c r="F35" i="12"/>
  <c r="F34" i="12"/>
  <c r="F33" i="12"/>
  <c r="F32" i="12"/>
  <c r="F31" i="12"/>
  <c r="F30" i="12"/>
  <c r="F29" i="12"/>
  <c r="F28" i="12"/>
  <c r="F27" i="12"/>
  <c r="F26" i="12"/>
  <c r="F25" i="12"/>
  <c r="F24" i="12"/>
  <c r="F19" i="12"/>
  <c r="F20" i="12" s="1"/>
  <c r="F14" i="12"/>
  <c r="F13" i="12"/>
  <c r="F15" i="12" s="1"/>
  <c r="F11" i="12"/>
  <c r="F10" i="12"/>
  <c r="F9" i="12"/>
  <c r="F8" i="12"/>
  <c r="F6" i="12"/>
  <c r="F5" i="12"/>
  <c r="F4" i="12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100" i="11" s="1"/>
  <c r="F77" i="11"/>
  <c r="F76" i="11"/>
  <c r="F75" i="11"/>
  <c r="F74" i="11"/>
  <c r="F73" i="11"/>
  <c r="F72" i="11"/>
  <c r="F71" i="11"/>
  <c r="F70" i="11"/>
  <c r="F78" i="11" s="1"/>
  <c r="F69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47" i="11"/>
  <c r="F46" i="11"/>
  <c r="F45" i="11"/>
  <c r="F44" i="11"/>
  <c r="F43" i="11"/>
  <c r="F42" i="11"/>
  <c r="F41" i="11"/>
  <c r="F40" i="11"/>
  <c r="F48" i="11" s="1"/>
  <c r="F35" i="11"/>
  <c r="F34" i="11"/>
  <c r="F33" i="11"/>
  <c r="F32" i="11"/>
  <c r="F31" i="11"/>
  <c r="F30" i="11"/>
  <c r="F29" i="11"/>
  <c r="F28" i="11"/>
  <c r="F27" i="11"/>
  <c r="F26" i="11"/>
  <c r="F25" i="11"/>
  <c r="F24" i="11"/>
  <c r="F19" i="11"/>
  <c r="F20" i="11" s="1"/>
  <c r="F14" i="11"/>
  <c r="F13" i="11"/>
  <c r="F11" i="11"/>
  <c r="F10" i="11"/>
  <c r="F9" i="11"/>
  <c r="F8" i="11"/>
  <c r="F6" i="11"/>
  <c r="F5" i="11"/>
  <c r="F4" i="11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100" i="10" s="1"/>
  <c r="F77" i="10"/>
  <c r="F76" i="10"/>
  <c r="F75" i="10"/>
  <c r="F74" i="10"/>
  <c r="F73" i="10"/>
  <c r="F72" i="10"/>
  <c r="F71" i="10"/>
  <c r="F70" i="10"/>
  <c r="F69" i="10"/>
  <c r="F78" i="10" s="1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47" i="10"/>
  <c r="F46" i="10"/>
  <c r="F45" i="10"/>
  <c r="F44" i="10"/>
  <c r="F43" i="10"/>
  <c r="F42" i="10"/>
  <c r="F41" i="10"/>
  <c r="F40" i="10"/>
  <c r="F48" i="10" s="1"/>
  <c r="F35" i="10"/>
  <c r="F34" i="10"/>
  <c r="F33" i="10"/>
  <c r="F32" i="10"/>
  <c r="F31" i="10"/>
  <c r="F30" i="10"/>
  <c r="F29" i="10"/>
  <c r="F28" i="10"/>
  <c r="F27" i="10"/>
  <c r="F26" i="10"/>
  <c r="F25" i="10"/>
  <c r="F24" i="10"/>
  <c r="F19" i="10"/>
  <c r="F20" i="10" s="1"/>
  <c r="F14" i="10"/>
  <c r="F13" i="10"/>
  <c r="F11" i="10"/>
  <c r="F10" i="10"/>
  <c r="F9" i="10"/>
  <c r="F8" i="10"/>
  <c r="F6" i="10"/>
  <c r="F5" i="10"/>
  <c r="F4" i="10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100" i="9" s="1"/>
  <c r="F77" i="9"/>
  <c r="F76" i="9"/>
  <c r="F75" i="9"/>
  <c r="F74" i="9"/>
  <c r="F73" i="9"/>
  <c r="F72" i="9"/>
  <c r="F71" i="9"/>
  <c r="F70" i="9"/>
  <c r="F78" i="9" s="1"/>
  <c r="F69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47" i="9"/>
  <c r="F46" i="9"/>
  <c r="F45" i="9"/>
  <c r="F44" i="9"/>
  <c r="F43" i="9"/>
  <c r="F42" i="9"/>
  <c r="F41" i="9"/>
  <c r="F40" i="9"/>
  <c r="F35" i="9"/>
  <c r="F34" i="9"/>
  <c r="F33" i="9"/>
  <c r="F32" i="9"/>
  <c r="F31" i="9"/>
  <c r="F30" i="9"/>
  <c r="F29" i="9"/>
  <c r="F28" i="9"/>
  <c r="F27" i="9"/>
  <c r="F26" i="9"/>
  <c r="F25" i="9"/>
  <c r="F24" i="9"/>
  <c r="F19" i="9"/>
  <c r="F20" i="9" s="1"/>
  <c r="F14" i="9"/>
  <c r="F13" i="9"/>
  <c r="F11" i="9"/>
  <c r="F10" i="9"/>
  <c r="F9" i="9"/>
  <c r="F8" i="9"/>
  <c r="F6" i="9"/>
  <c r="F5" i="9"/>
  <c r="F4" i="9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100" i="8" s="1"/>
  <c r="F77" i="8"/>
  <c r="F76" i="8"/>
  <c r="F75" i="8"/>
  <c r="F78" i="8" s="1"/>
  <c r="F74" i="8"/>
  <c r="F73" i="8"/>
  <c r="F72" i="8"/>
  <c r="F71" i="8"/>
  <c r="F70" i="8"/>
  <c r="F69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47" i="8"/>
  <c r="F46" i="8"/>
  <c r="F45" i="8"/>
  <c r="F44" i="8"/>
  <c r="F43" i="8"/>
  <c r="F42" i="8"/>
  <c r="F41" i="8"/>
  <c r="F40" i="8"/>
  <c r="F35" i="8"/>
  <c r="F34" i="8"/>
  <c r="F33" i="8"/>
  <c r="F32" i="8"/>
  <c r="F31" i="8"/>
  <c r="F30" i="8"/>
  <c r="F29" i="8"/>
  <c r="F28" i="8"/>
  <c r="F27" i="8"/>
  <c r="F26" i="8"/>
  <c r="F25" i="8"/>
  <c r="F24" i="8"/>
  <c r="F19" i="8"/>
  <c r="F20" i="8" s="1"/>
  <c r="F14" i="8"/>
  <c r="F13" i="8"/>
  <c r="F11" i="8"/>
  <c r="F10" i="8"/>
  <c r="F9" i="8"/>
  <c r="F8" i="8"/>
  <c r="F6" i="8"/>
  <c r="F5" i="8"/>
  <c r="F4" i="8"/>
  <c r="F15" i="8" s="1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100" i="7" s="1"/>
  <c r="F76" i="7"/>
  <c r="F75" i="7"/>
  <c r="F71" i="7"/>
  <c r="F70" i="7"/>
  <c r="F69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47" i="7"/>
  <c r="F46" i="7"/>
  <c r="F45" i="7"/>
  <c r="F44" i="7"/>
  <c r="F43" i="7"/>
  <c r="F42" i="7"/>
  <c r="F41" i="7"/>
  <c r="F40" i="7"/>
  <c r="F48" i="7" s="1"/>
  <c r="F35" i="7"/>
  <c r="F34" i="7"/>
  <c r="F33" i="7"/>
  <c r="F32" i="7"/>
  <c r="F31" i="7"/>
  <c r="F30" i="7"/>
  <c r="F29" i="7"/>
  <c r="F28" i="7"/>
  <c r="F27" i="7"/>
  <c r="F26" i="7"/>
  <c r="F25" i="7"/>
  <c r="F24" i="7"/>
  <c r="F19" i="7"/>
  <c r="F20" i="7" s="1"/>
  <c r="F14" i="7"/>
  <c r="F13" i="7"/>
  <c r="F11" i="7"/>
  <c r="F10" i="7"/>
  <c r="F9" i="7"/>
  <c r="F8" i="7"/>
  <c r="F6" i="7"/>
  <c r="F5" i="7"/>
  <c r="F4" i="7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100" i="6" s="1"/>
  <c r="F77" i="6"/>
  <c r="F76" i="6"/>
  <c r="F75" i="6"/>
  <c r="F74" i="6"/>
  <c r="F73" i="6"/>
  <c r="F72" i="6"/>
  <c r="F71" i="6"/>
  <c r="F70" i="6"/>
  <c r="F78" i="6" s="1"/>
  <c r="F69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47" i="6"/>
  <c r="F46" i="6"/>
  <c r="F45" i="6"/>
  <c r="F44" i="6"/>
  <c r="F43" i="6"/>
  <c r="F42" i="6"/>
  <c r="F41" i="6"/>
  <c r="F40" i="6"/>
  <c r="F48" i="6" s="1"/>
  <c r="F35" i="6"/>
  <c r="F34" i="6"/>
  <c r="F33" i="6"/>
  <c r="F32" i="6"/>
  <c r="F31" i="6"/>
  <c r="F30" i="6"/>
  <c r="F29" i="6"/>
  <c r="F28" i="6"/>
  <c r="F27" i="6"/>
  <c r="F26" i="6"/>
  <c r="F25" i="6"/>
  <c r="F24" i="6"/>
  <c r="F19" i="6"/>
  <c r="F20" i="6" s="1"/>
  <c r="F14" i="6"/>
  <c r="F13" i="6"/>
  <c r="F11" i="6"/>
  <c r="F10" i="6"/>
  <c r="F9" i="6"/>
  <c r="F8" i="6"/>
  <c r="F6" i="6"/>
  <c r="F5" i="6"/>
  <c r="F4" i="6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100" i="5" s="1"/>
  <c r="F77" i="5"/>
  <c r="F76" i="5"/>
  <c r="F75" i="5"/>
  <c r="F74" i="5"/>
  <c r="F73" i="5"/>
  <c r="F72" i="5"/>
  <c r="F71" i="5"/>
  <c r="F70" i="5"/>
  <c r="F78" i="5" s="1"/>
  <c r="F69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65" i="5" s="1"/>
  <c r="F47" i="5"/>
  <c r="F46" i="5"/>
  <c r="F45" i="5"/>
  <c r="F44" i="5"/>
  <c r="F43" i="5"/>
  <c r="F42" i="5"/>
  <c r="F41" i="5"/>
  <c r="F40" i="5"/>
  <c r="F48" i="5" s="1"/>
  <c r="F35" i="5"/>
  <c r="F34" i="5"/>
  <c r="F33" i="5"/>
  <c r="F32" i="5"/>
  <c r="F31" i="5"/>
  <c r="F30" i="5"/>
  <c r="F29" i="5"/>
  <c r="F28" i="5"/>
  <c r="F27" i="5"/>
  <c r="F26" i="5"/>
  <c r="F25" i="5"/>
  <c r="F24" i="5"/>
  <c r="F20" i="5"/>
  <c r="F19" i="5"/>
  <c r="F14" i="5"/>
  <c r="F13" i="5"/>
  <c r="F11" i="5"/>
  <c r="F10" i="5"/>
  <c r="F9" i="5"/>
  <c r="F8" i="5"/>
  <c r="F6" i="5"/>
  <c r="F5" i="5"/>
  <c r="F4" i="5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100" i="4" s="1"/>
  <c r="F77" i="4"/>
  <c r="F76" i="4"/>
  <c r="F75" i="4"/>
  <c r="F74" i="4"/>
  <c r="F73" i="4"/>
  <c r="F72" i="4"/>
  <c r="F71" i="4"/>
  <c r="F70" i="4"/>
  <c r="F69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47" i="4"/>
  <c r="F46" i="4"/>
  <c r="F45" i="4"/>
  <c r="F44" i="4"/>
  <c r="F43" i="4"/>
  <c r="F42" i="4"/>
  <c r="F41" i="4"/>
  <c r="F40" i="4"/>
  <c r="F48" i="4" s="1"/>
  <c r="F35" i="4"/>
  <c r="F34" i="4"/>
  <c r="F33" i="4"/>
  <c r="F36" i="4" s="1"/>
  <c r="F32" i="4"/>
  <c r="F31" i="4"/>
  <c r="F30" i="4"/>
  <c r="F29" i="4"/>
  <c r="F28" i="4"/>
  <c r="F27" i="4"/>
  <c r="F26" i="4"/>
  <c r="F25" i="4"/>
  <c r="F24" i="4"/>
  <c r="F19" i="4"/>
  <c r="F20" i="4" s="1"/>
  <c r="F14" i="4"/>
  <c r="F13" i="4"/>
  <c r="F11" i="4"/>
  <c r="F10" i="4"/>
  <c r="F9" i="4"/>
  <c r="F8" i="4"/>
  <c r="F6" i="4"/>
  <c r="F5" i="4"/>
  <c r="F4" i="4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100" i="3" s="1"/>
  <c r="F77" i="3"/>
  <c r="F76" i="3"/>
  <c r="F75" i="3"/>
  <c r="F74" i="3"/>
  <c r="F73" i="3"/>
  <c r="F72" i="3"/>
  <c r="F71" i="3"/>
  <c r="F70" i="3"/>
  <c r="F69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47" i="3"/>
  <c r="F46" i="3"/>
  <c r="F45" i="3"/>
  <c r="F44" i="3"/>
  <c r="F43" i="3"/>
  <c r="F42" i="3"/>
  <c r="F41" i="3"/>
  <c r="F40" i="3"/>
  <c r="F35" i="3"/>
  <c r="F34" i="3"/>
  <c r="F33" i="3"/>
  <c r="F36" i="3" s="1"/>
  <c r="F32" i="3"/>
  <c r="F31" i="3"/>
  <c r="F30" i="3"/>
  <c r="F29" i="3"/>
  <c r="F28" i="3"/>
  <c r="F27" i="3"/>
  <c r="F26" i="3"/>
  <c r="F25" i="3"/>
  <c r="F24" i="3"/>
  <c r="F19" i="3"/>
  <c r="F20" i="3" s="1"/>
  <c r="F14" i="3"/>
  <c r="F13" i="3"/>
  <c r="F11" i="3"/>
  <c r="F10" i="3"/>
  <c r="F9" i="3"/>
  <c r="F8" i="3"/>
  <c r="F6" i="3"/>
  <c r="F5" i="3"/>
  <c r="F4" i="3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100" i="2" s="1"/>
  <c r="F77" i="2"/>
  <c r="F76" i="2"/>
  <c r="F75" i="2"/>
  <c r="F74" i="2"/>
  <c r="F73" i="2"/>
  <c r="F72" i="2"/>
  <c r="F71" i="2"/>
  <c r="F70" i="2"/>
  <c r="F69" i="2"/>
  <c r="F78" i="2" s="1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65" i="2" s="1"/>
  <c r="F47" i="2"/>
  <c r="F46" i="2"/>
  <c r="F45" i="2"/>
  <c r="F44" i="2"/>
  <c r="F43" i="2"/>
  <c r="F42" i="2"/>
  <c r="F41" i="2"/>
  <c r="F40" i="2"/>
  <c r="F48" i="2" s="1"/>
  <c r="F35" i="2"/>
  <c r="F34" i="2"/>
  <c r="F33" i="2"/>
  <c r="F36" i="2" s="1"/>
  <c r="F32" i="2"/>
  <c r="F31" i="2"/>
  <c r="F30" i="2"/>
  <c r="F29" i="2"/>
  <c r="F28" i="2"/>
  <c r="F27" i="2"/>
  <c r="F26" i="2"/>
  <c r="F25" i="2"/>
  <c r="F24" i="2"/>
  <c r="F19" i="2"/>
  <c r="F20" i="2" s="1"/>
  <c r="F14" i="2"/>
  <c r="F13" i="2"/>
  <c r="F15" i="2" s="1"/>
  <c r="F11" i="2"/>
  <c r="F10" i="2"/>
  <c r="F9" i="2"/>
  <c r="F8" i="2"/>
  <c r="F6" i="2"/>
  <c r="F5" i="2"/>
  <c r="F4" i="2"/>
  <c r="B5" i="16"/>
  <c r="A10" i="16"/>
  <c r="A9" i="16"/>
  <c r="A8" i="16"/>
  <c r="A7" i="16"/>
  <c r="A6" i="16"/>
  <c r="A5" i="16"/>
  <c r="A4" i="16"/>
  <c r="F65" i="1"/>
  <c r="B8" i="16" s="1"/>
  <c r="F20" i="1"/>
  <c r="F99" i="1"/>
  <c r="F98" i="1"/>
  <c r="F97" i="1"/>
  <c r="F96" i="1"/>
  <c r="F95" i="1"/>
  <c r="F94" i="1"/>
  <c r="F93" i="1"/>
  <c r="F92" i="1"/>
  <c r="F91" i="1"/>
  <c r="F90" i="1"/>
  <c r="F89" i="1"/>
  <c r="F88" i="1"/>
  <c r="F77" i="1"/>
  <c r="F76" i="1"/>
  <c r="F75" i="1"/>
  <c r="F64" i="1"/>
  <c r="F63" i="1"/>
  <c r="F62" i="1"/>
  <c r="F61" i="1"/>
  <c r="F60" i="1"/>
  <c r="F59" i="1"/>
  <c r="F58" i="1"/>
  <c r="F47" i="1"/>
  <c r="F46" i="1"/>
  <c r="F35" i="1"/>
  <c r="F34" i="1"/>
  <c r="F33" i="1"/>
  <c r="F32" i="1"/>
  <c r="F31" i="1"/>
  <c r="F30" i="1"/>
  <c r="F19" i="1"/>
  <c r="F14" i="1"/>
  <c r="F13" i="1"/>
  <c r="F11" i="1"/>
  <c r="F15" i="1" s="1"/>
  <c r="B4" i="16" s="1"/>
  <c r="F10" i="1"/>
  <c r="F9" i="1"/>
  <c r="F8" i="1"/>
  <c r="F6" i="1"/>
  <c r="F5" i="1"/>
  <c r="F4" i="1"/>
  <c r="F29" i="1"/>
  <c r="F28" i="1"/>
  <c r="F27" i="1"/>
  <c r="F26" i="1"/>
  <c r="F25" i="1"/>
  <c r="F24" i="1"/>
  <c r="F36" i="1" s="1"/>
  <c r="B6" i="16" s="1"/>
  <c r="F45" i="1"/>
  <c r="F44" i="1"/>
  <c r="F43" i="1"/>
  <c r="F42" i="1"/>
  <c r="F41" i="1"/>
  <c r="F40" i="1"/>
  <c r="F48" i="1" s="1"/>
  <c r="B7" i="16" s="1"/>
  <c r="F57" i="1"/>
  <c r="F56" i="1"/>
  <c r="F55" i="1"/>
  <c r="F54" i="1"/>
  <c r="F53" i="1"/>
  <c r="F52" i="1"/>
  <c r="F74" i="1"/>
  <c r="F73" i="1"/>
  <c r="F87" i="1"/>
  <c r="F86" i="1"/>
  <c r="F85" i="1"/>
  <c r="F84" i="1"/>
  <c r="F83" i="1"/>
  <c r="F82" i="1"/>
  <c r="F100" i="1" s="1"/>
  <c r="B10" i="16" s="1"/>
  <c r="O14" i="16"/>
  <c r="O13" i="16"/>
  <c r="M21" i="16"/>
  <c r="M14" i="16"/>
  <c r="L14" i="16"/>
  <c r="H14" i="16"/>
  <c r="F13" i="16"/>
  <c r="E14" i="16"/>
  <c r="D21" i="16"/>
  <c r="F215" i="14"/>
  <c r="F214" i="14"/>
  <c r="F213" i="14"/>
  <c r="F212" i="14"/>
  <c r="F211" i="14"/>
  <c r="F210" i="14"/>
  <c r="F209" i="14"/>
  <c r="F208" i="14"/>
  <c r="F207" i="14"/>
  <c r="F206" i="14"/>
  <c r="F201" i="14"/>
  <c r="F200" i="14"/>
  <c r="F199" i="14"/>
  <c r="F198" i="14"/>
  <c r="F197" i="14"/>
  <c r="F196" i="14"/>
  <c r="F195" i="14"/>
  <c r="F194" i="14"/>
  <c r="F193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0" i="14"/>
  <c r="F169" i="14"/>
  <c r="F168" i="14"/>
  <c r="F167" i="14"/>
  <c r="F166" i="14"/>
  <c r="F165" i="14"/>
  <c r="F164" i="14"/>
  <c r="F163" i="14"/>
  <c r="F158" i="14"/>
  <c r="F157" i="14"/>
  <c r="F156" i="14"/>
  <c r="F155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215" i="13"/>
  <c r="F214" i="13"/>
  <c r="F213" i="13"/>
  <c r="F212" i="13"/>
  <c r="F211" i="13"/>
  <c r="F210" i="13"/>
  <c r="F209" i="13"/>
  <c r="F208" i="13"/>
  <c r="F207" i="13"/>
  <c r="F206" i="13"/>
  <c r="F216" i="13" s="1"/>
  <c r="N30" i="16" s="1"/>
  <c r="N31" i="16" s="1"/>
  <c r="F201" i="13"/>
  <c r="F200" i="13"/>
  <c r="F199" i="13"/>
  <c r="F198" i="13"/>
  <c r="F197" i="13"/>
  <c r="F196" i="13"/>
  <c r="F195" i="13"/>
  <c r="F194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1" i="13"/>
  <c r="F170" i="13"/>
  <c r="F169" i="13"/>
  <c r="F168" i="13"/>
  <c r="F167" i="13"/>
  <c r="F166" i="13"/>
  <c r="F165" i="13"/>
  <c r="F164" i="13"/>
  <c r="F159" i="13"/>
  <c r="F158" i="13"/>
  <c r="F157" i="13"/>
  <c r="F156" i="13"/>
  <c r="F155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214" i="12"/>
  <c r="F213" i="12"/>
  <c r="F212" i="12"/>
  <c r="F211" i="12"/>
  <c r="F210" i="12"/>
  <c r="F209" i="12"/>
  <c r="F208" i="12"/>
  <c r="F207" i="12"/>
  <c r="F206" i="12"/>
  <c r="F205" i="12"/>
  <c r="F215" i="12" s="1"/>
  <c r="M30" i="16" s="1"/>
  <c r="M31" i="16" s="1"/>
  <c r="F200" i="12"/>
  <c r="F201" i="12" s="1"/>
  <c r="M27" i="16" s="1"/>
  <c r="F199" i="12"/>
  <c r="F198" i="12"/>
  <c r="F197" i="12"/>
  <c r="F196" i="12"/>
  <c r="F195" i="12"/>
  <c r="F194" i="12"/>
  <c r="F193" i="12"/>
  <c r="F192" i="12"/>
  <c r="F191" i="12"/>
  <c r="F190" i="12"/>
  <c r="F185" i="12"/>
  <c r="F184" i="12"/>
  <c r="F183" i="12"/>
  <c r="F186" i="12" s="1"/>
  <c r="M26" i="16" s="1"/>
  <c r="F182" i="12"/>
  <c r="F181" i="12"/>
  <c r="F180" i="12"/>
  <c r="F179" i="12"/>
  <c r="F178" i="12"/>
  <c r="F177" i="12"/>
  <c r="F176" i="12"/>
  <c r="F175" i="12"/>
  <c r="F174" i="12"/>
  <c r="F173" i="12"/>
  <c r="F158" i="12"/>
  <c r="F167" i="12"/>
  <c r="F166" i="12"/>
  <c r="F168" i="12" s="1"/>
  <c r="M22" i="16" s="1"/>
  <c r="F165" i="12"/>
  <c r="F164" i="12"/>
  <c r="F163" i="12"/>
  <c r="F162" i="12"/>
  <c r="F157" i="12"/>
  <c r="F156" i="12"/>
  <c r="F155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50" i="12" s="1"/>
  <c r="M17" i="16" s="1"/>
  <c r="M18" i="16" s="1"/>
  <c r="F217" i="11"/>
  <c r="F216" i="11"/>
  <c r="F215" i="11"/>
  <c r="F214" i="11"/>
  <c r="F213" i="11"/>
  <c r="F212" i="11"/>
  <c r="F211" i="11"/>
  <c r="F210" i="11"/>
  <c r="F209" i="11"/>
  <c r="F218" i="11" s="1"/>
  <c r="L30" i="16" s="1"/>
  <c r="L31" i="16" s="1"/>
  <c r="F208" i="11"/>
  <c r="F203" i="11"/>
  <c r="F202" i="11"/>
  <c r="F201" i="11"/>
  <c r="F200" i="11"/>
  <c r="F199" i="11"/>
  <c r="F198" i="11"/>
  <c r="F197" i="11"/>
  <c r="F196" i="11"/>
  <c r="F195" i="11"/>
  <c r="F194" i="11"/>
  <c r="F204" i="11" s="1"/>
  <c r="L27" i="16" s="1"/>
  <c r="F189" i="11"/>
  <c r="F190" i="11" s="1"/>
  <c r="L26" i="16" s="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1" i="11"/>
  <c r="F170" i="11"/>
  <c r="F169" i="11"/>
  <c r="F168" i="11"/>
  <c r="F166" i="11"/>
  <c r="F165" i="11"/>
  <c r="F164" i="11"/>
  <c r="F163" i="11"/>
  <c r="F158" i="11"/>
  <c r="F157" i="11"/>
  <c r="F156" i="11"/>
  <c r="F155" i="11"/>
  <c r="F159" i="11" s="1"/>
  <c r="L21" i="16" s="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214" i="10"/>
  <c r="F213" i="10"/>
  <c r="F212" i="10"/>
  <c r="F215" i="10" s="1"/>
  <c r="K30" i="16" s="1"/>
  <c r="K31" i="16" s="1"/>
  <c r="F211" i="10"/>
  <c r="F210" i="10"/>
  <c r="F209" i="10"/>
  <c r="F208" i="10"/>
  <c r="F207" i="10"/>
  <c r="F206" i="10"/>
  <c r="F205" i="10"/>
  <c r="F200" i="10"/>
  <c r="F199" i="10"/>
  <c r="F198" i="10"/>
  <c r="F197" i="10"/>
  <c r="F196" i="10"/>
  <c r="F195" i="10"/>
  <c r="F201" i="10" s="1"/>
  <c r="K27" i="16" s="1"/>
  <c r="F194" i="10"/>
  <c r="F193" i="10"/>
  <c r="F192" i="10"/>
  <c r="F187" i="10"/>
  <c r="F186" i="10"/>
  <c r="F185" i="10"/>
  <c r="F184" i="10"/>
  <c r="F183" i="10"/>
  <c r="F182" i="10"/>
  <c r="F181" i="10"/>
  <c r="F180" i="10"/>
  <c r="F179" i="10"/>
  <c r="F178" i="10"/>
  <c r="F188" i="10" s="1"/>
  <c r="K26" i="16" s="1"/>
  <c r="F172" i="10"/>
  <c r="F171" i="10"/>
  <c r="F170" i="10"/>
  <c r="F169" i="10"/>
  <c r="F168" i="10"/>
  <c r="F166" i="10"/>
  <c r="F165" i="10"/>
  <c r="F164" i="10"/>
  <c r="F163" i="10"/>
  <c r="F158" i="10"/>
  <c r="F157" i="10"/>
  <c r="F156" i="10"/>
  <c r="F155" i="10"/>
  <c r="F159" i="10" s="1"/>
  <c r="K21" i="16" s="1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50" i="10" s="1"/>
  <c r="K17" i="16" s="1"/>
  <c r="K18" i="16" s="1"/>
  <c r="F209" i="9"/>
  <c r="F208" i="9"/>
  <c r="F207" i="9"/>
  <c r="F206" i="9"/>
  <c r="F205" i="9"/>
  <c r="F204" i="9"/>
  <c r="F203" i="9"/>
  <c r="F202" i="9"/>
  <c r="F201" i="9"/>
  <c r="F200" i="9"/>
  <c r="F210" i="9" s="1"/>
  <c r="J30" i="16" s="1"/>
  <c r="J31" i="16" s="1"/>
  <c r="F195" i="9"/>
  <c r="F194" i="9"/>
  <c r="F196" i="9" s="1"/>
  <c r="J27" i="16" s="1"/>
  <c r="F193" i="9"/>
  <c r="F192" i="9"/>
  <c r="F191" i="9"/>
  <c r="F190" i="9"/>
  <c r="F189" i="9"/>
  <c r="F188" i="9"/>
  <c r="F183" i="9"/>
  <c r="F182" i="9"/>
  <c r="F181" i="9"/>
  <c r="F180" i="9"/>
  <c r="F179" i="9"/>
  <c r="F178" i="9"/>
  <c r="F177" i="9"/>
  <c r="F184" i="9" s="1"/>
  <c r="J26" i="16" s="1"/>
  <c r="F176" i="9"/>
  <c r="F175" i="9"/>
  <c r="F174" i="9"/>
  <c r="F168" i="9"/>
  <c r="F167" i="9"/>
  <c r="F166" i="9"/>
  <c r="F165" i="9"/>
  <c r="F164" i="9"/>
  <c r="F163" i="9"/>
  <c r="F162" i="9"/>
  <c r="F161" i="9"/>
  <c r="F169" i="9" s="1"/>
  <c r="J22" i="16" s="1"/>
  <c r="F156" i="9"/>
  <c r="F157" i="9" s="1"/>
  <c r="J21" i="16" s="1"/>
  <c r="J23" i="16" s="1"/>
  <c r="F155" i="9"/>
  <c r="F154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49" i="9" s="1"/>
  <c r="J17" i="16" s="1"/>
  <c r="J18" i="16" s="1"/>
  <c r="F212" i="8"/>
  <c r="F211" i="8"/>
  <c r="F210" i="8"/>
  <c r="F209" i="8"/>
  <c r="F208" i="8"/>
  <c r="F207" i="8"/>
  <c r="F206" i="8"/>
  <c r="F205" i="8"/>
  <c r="F204" i="8"/>
  <c r="F213" i="8" s="1"/>
  <c r="I30" i="16" s="1"/>
  <c r="I31" i="16" s="1"/>
  <c r="F203" i="8"/>
  <c r="F198" i="8"/>
  <c r="F197" i="8"/>
  <c r="F196" i="8"/>
  <c r="F195" i="8"/>
  <c r="F194" i="8"/>
  <c r="F193" i="8"/>
  <c r="F192" i="8"/>
  <c r="F191" i="8"/>
  <c r="F199" i="8" s="1"/>
  <c r="I27" i="16" s="1"/>
  <c r="F186" i="8"/>
  <c r="F185" i="8"/>
  <c r="F184" i="8"/>
  <c r="F187" i="8" s="1"/>
  <c r="I26" i="16" s="1"/>
  <c r="I28" i="16" s="1"/>
  <c r="F183" i="8"/>
  <c r="F182" i="8"/>
  <c r="F181" i="8"/>
  <c r="F180" i="8"/>
  <c r="F179" i="8"/>
  <c r="F178" i="8"/>
  <c r="F177" i="8"/>
  <c r="F176" i="8"/>
  <c r="F175" i="8"/>
  <c r="F169" i="8"/>
  <c r="F168" i="8"/>
  <c r="F167" i="8"/>
  <c r="F166" i="8"/>
  <c r="F170" i="8" s="1"/>
  <c r="I22" i="16" s="1"/>
  <c r="F165" i="8"/>
  <c r="F164" i="8"/>
  <c r="F163" i="8"/>
  <c r="F158" i="8"/>
  <c r="F157" i="8"/>
  <c r="F156" i="8"/>
  <c r="F155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212" i="7"/>
  <c r="F213" i="7" s="1"/>
  <c r="H30" i="16" s="1"/>
  <c r="H31" i="16" s="1"/>
  <c r="F211" i="7"/>
  <c r="F210" i="7"/>
  <c r="F209" i="7"/>
  <c r="F208" i="7"/>
  <c r="F207" i="7"/>
  <c r="F206" i="7"/>
  <c r="F205" i="7"/>
  <c r="F204" i="7"/>
  <c r="F203" i="7"/>
  <c r="F198" i="7"/>
  <c r="F197" i="7"/>
  <c r="F196" i="7"/>
  <c r="F195" i="7"/>
  <c r="F199" i="7" s="1"/>
  <c r="H27" i="16" s="1"/>
  <c r="F194" i="7"/>
  <c r="F193" i="7"/>
  <c r="F192" i="7"/>
  <c r="F191" i="7"/>
  <c r="F190" i="7"/>
  <c r="F185" i="7"/>
  <c r="F184" i="7"/>
  <c r="F183" i="7"/>
  <c r="F182" i="7"/>
  <c r="F181" i="7"/>
  <c r="F180" i="7"/>
  <c r="F179" i="7"/>
  <c r="F178" i="7"/>
  <c r="F177" i="7"/>
  <c r="F176" i="7"/>
  <c r="F175" i="7"/>
  <c r="F169" i="7"/>
  <c r="F168" i="7"/>
  <c r="F167" i="7"/>
  <c r="F166" i="7"/>
  <c r="F165" i="7"/>
  <c r="F164" i="7"/>
  <c r="F163" i="7"/>
  <c r="F158" i="7"/>
  <c r="F157" i="7"/>
  <c r="F156" i="7"/>
  <c r="F155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210" i="6"/>
  <c r="F209" i="6"/>
  <c r="F208" i="6"/>
  <c r="F211" i="6" s="1"/>
  <c r="G30" i="16" s="1"/>
  <c r="G31" i="16" s="1"/>
  <c r="F207" i="6"/>
  <c r="F206" i="6"/>
  <c r="F205" i="6"/>
  <c r="F204" i="6"/>
  <c r="F203" i="6"/>
  <c r="F202" i="6"/>
  <c r="F201" i="6"/>
  <c r="F196" i="6"/>
  <c r="F195" i="6"/>
  <c r="F194" i="6"/>
  <c r="F193" i="6"/>
  <c r="F192" i="6"/>
  <c r="F191" i="6"/>
  <c r="F197" i="6" s="1"/>
  <c r="G27" i="16" s="1"/>
  <c r="F190" i="6"/>
  <c r="F189" i="6"/>
  <c r="F188" i="6"/>
  <c r="F187" i="6"/>
  <c r="F182" i="6"/>
  <c r="F181" i="6"/>
  <c r="F180" i="6"/>
  <c r="F179" i="6"/>
  <c r="F178" i="6"/>
  <c r="F177" i="6"/>
  <c r="F176" i="6"/>
  <c r="F175" i="6"/>
  <c r="F174" i="6"/>
  <c r="F173" i="6"/>
  <c r="F172" i="6"/>
  <c r="F183" i="6" s="1"/>
  <c r="G26" i="16" s="1"/>
  <c r="G28" i="16" s="1"/>
  <c r="F166" i="6"/>
  <c r="F165" i="6"/>
  <c r="F164" i="6"/>
  <c r="F163" i="6"/>
  <c r="F162" i="6"/>
  <c r="F161" i="6"/>
  <c r="F167" i="6" s="1"/>
  <c r="G22" i="16" s="1"/>
  <c r="F156" i="6"/>
  <c r="F155" i="6"/>
  <c r="F154" i="6"/>
  <c r="F157" i="6" s="1"/>
  <c r="G21" i="16" s="1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49" i="6" s="1"/>
  <c r="G17" i="16" s="1"/>
  <c r="G18" i="16" s="1"/>
  <c r="F207" i="5"/>
  <c r="F206" i="5"/>
  <c r="F205" i="5"/>
  <c r="F204" i="5"/>
  <c r="F203" i="5"/>
  <c r="F208" i="5" s="1"/>
  <c r="F30" i="16" s="1"/>
  <c r="F31" i="16" s="1"/>
  <c r="F202" i="5"/>
  <c r="F201" i="5"/>
  <c r="F200" i="5"/>
  <c r="F199" i="5"/>
  <c r="F198" i="5"/>
  <c r="F193" i="5"/>
  <c r="F192" i="5"/>
  <c r="F191" i="5"/>
  <c r="F190" i="5"/>
  <c r="F189" i="5"/>
  <c r="F188" i="5"/>
  <c r="F187" i="5"/>
  <c r="F194" i="5" s="1"/>
  <c r="F27" i="16" s="1"/>
  <c r="F183" i="5"/>
  <c r="F26" i="16" s="1"/>
  <c r="F28" i="16" s="1"/>
  <c r="F182" i="5"/>
  <c r="F181" i="5"/>
  <c r="F180" i="5"/>
  <c r="F179" i="5"/>
  <c r="F178" i="5"/>
  <c r="F177" i="5"/>
  <c r="F176" i="5"/>
  <c r="F175" i="5"/>
  <c r="F174" i="5"/>
  <c r="F173" i="5"/>
  <c r="F167" i="5"/>
  <c r="F166" i="5"/>
  <c r="F165" i="5"/>
  <c r="F168" i="5" s="1"/>
  <c r="F22" i="16" s="1"/>
  <c r="F164" i="5"/>
  <c r="F163" i="5"/>
  <c r="F158" i="5"/>
  <c r="F157" i="5"/>
  <c r="F156" i="5"/>
  <c r="F155" i="5"/>
  <c r="F159" i="5" s="1"/>
  <c r="F21" i="16" s="1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50" i="5" s="1"/>
  <c r="F17" i="16" s="1"/>
  <c r="F18" i="16" s="1"/>
  <c r="F212" i="4"/>
  <c r="F211" i="4"/>
  <c r="F210" i="4"/>
  <c r="F209" i="4"/>
  <c r="F208" i="4"/>
  <c r="F207" i="4"/>
  <c r="F206" i="4"/>
  <c r="F205" i="4"/>
  <c r="F204" i="4"/>
  <c r="F203" i="4"/>
  <c r="F213" i="4" s="1"/>
  <c r="E30" i="16" s="1"/>
  <c r="E31" i="16" s="1"/>
  <c r="F198" i="4"/>
  <c r="F197" i="4"/>
  <c r="F196" i="4"/>
  <c r="F195" i="4"/>
  <c r="F194" i="4"/>
  <c r="F193" i="4"/>
  <c r="F192" i="4"/>
  <c r="F199" i="4" s="1"/>
  <c r="E27" i="16" s="1"/>
  <c r="F187" i="4"/>
  <c r="F186" i="4"/>
  <c r="F185" i="4"/>
  <c r="F184" i="4"/>
  <c r="F183" i="4"/>
  <c r="F182" i="4"/>
  <c r="F181" i="4"/>
  <c r="F188" i="4" s="1"/>
  <c r="E26" i="16" s="1"/>
  <c r="F180" i="4"/>
  <c r="F179" i="4"/>
  <c r="F178" i="4"/>
  <c r="F177" i="4"/>
  <c r="F176" i="4"/>
  <c r="F170" i="4"/>
  <c r="F169" i="4"/>
  <c r="F168" i="4"/>
  <c r="F167" i="4"/>
  <c r="F166" i="4"/>
  <c r="F165" i="4"/>
  <c r="F164" i="4"/>
  <c r="F171" i="4" s="1"/>
  <c r="E22" i="16" s="1"/>
  <c r="F159" i="4"/>
  <c r="F158" i="4"/>
  <c r="F157" i="4"/>
  <c r="F156" i="4"/>
  <c r="F155" i="4"/>
  <c r="F160" i="4" s="1"/>
  <c r="E21" i="16" s="1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57" i="3"/>
  <c r="F208" i="3"/>
  <c r="F207" i="3"/>
  <c r="F206" i="3"/>
  <c r="F205" i="3"/>
  <c r="F204" i="3"/>
  <c r="F203" i="3"/>
  <c r="F202" i="3"/>
  <c r="F201" i="3"/>
  <c r="F200" i="3"/>
  <c r="F209" i="3" s="1"/>
  <c r="D30" i="16" s="1"/>
  <c r="D31" i="16" s="1"/>
  <c r="F199" i="3"/>
  <c r="F194" i="3"/>
  <c r="F193" i="3"/>
  <c r="F192" i="3"/>
  <c r="F191" i="3"/>
  <c r="F190" i="3"/>
  <c r="F189" i="3"/>
  <c r="F188" i="3"/>
  <c r="F187" i="3"/>
  <c r="F186" i="3"/>
  <c r="F195" i="3" s="1"/>
  <c r="D27" i="16" s="1"/>
  <c r="F181" i="3"/>
  <c r="F180" i="3"/>
  <c r="F179" i="3"/>
  <c r="F178" i="3"/>
  <c r="F177" i="3"/>
  <c r="F176" i="3"/>
  <c r="F175" i="3"/>
  <c r="F174" i="3"/>
  <c r="F173" i="3"/>
  <c r="F172" i="3"/>
  <c r="F182" i="3" s="1"/>
  <c r="D26" i="16" s="1"/>
  <c r="F166" i="3"/>
  <c r="F165" i="3"/>
  <c r="F164" i="3"/>
  <c r="F163" i="3"/>
  <c r="F162" i="3"/>
  <c r="F167" i="3" s="1"/>
  <c r="D22" i="16" s="1"/>
  <c r="F161" i="3"/>
  <c r="F156" i="3"/>
  <c r="F155" i="3"/>
  <c r="F154" i="3"/>
  <c r="F148" i="3"/>
  <c r="F147" i="3"/>
  <c r="F146" i="3"/>
  <c r="F145" i="3"/>
  <c r="F144" i="3"/>
  <c r="F143" i="3"/>
  <c r="F142" i="3"/>
  <c r="F141" i="3"/>
  <c r="F140" i="3"/>
  <c r="F139" i="3"/>
  <c r="F149" i="3" s="1"/>
  <c r="D17" i="16" s="1"/>
  <c r="D18" i="16" s="1"/>
  <c r="F138" i="3"/>
  <c r="F137" i="3"/>
  <c r="F136" i="3"/>
  <c r="F135" i="3"/>
  <c r="F211" i="2"/>
  <c r="F210" i="2"/>
  <c r="F209" i="2"/>
  <c r="F208" i="2"/>
  <c r="F207" i="2"/>
  <c r="F206" i="2"/>
  <c r="F205" i="2"/>
  <c r="F204" i="2"/>
  <c r="F212" i="2" s="1"/>
  <c r="C30" i="16" s="1"/>
  <c r="C31" i="16" s="1"/>
  <c r="F203" i="2"/>
  <c r="F202" i="2"/>
  <c r="F197" i="2"/>
  <c r="F196" i="2"/>
  <c r="F198" i="2" s="1"/>
  <c r="C27" i="16" s="1"/>
  <c r="F195" i="2"/>
  <c r="F194" i="2"/>
  <c r="F193" i="2"/>
  <c r="F192" i="2"/>
  <c r="F191" i="2"/>
  <c r="F190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86" i="2" s="1"/>
  <c r="C26" i="16" s="1"/>
  <c r="F168" i="2"/>
  <c r="F167" i="2"/>
  <c r="F166" i="2"/>
  <c r="F165" i="2"/>
  <c r="F164" i="2"/>
  <c r="F163" i="2"/>
  <c r="F169" i="2" s="1"/>
  <c r="C22" i="16" s="1"/>
  <c r="F158" i="2"/>
  <c r="F159" i="2" s="1"/>
  <c r="C21" i="16" s="1"/>
  <c r="F157" i="2"/>
  <c r="F156" i="2"/>
  <c r="F155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50" i="2" s="1"/>
  <c r="C17" i="16" s="1"/>
  <c r="C18" i="16" s="1"/>
  <c r="F130" i="14"/>
  <c r="F131" i="14" s="1"/>
  <c r="F126" i="14"/>
  <c r="F125" i="14"/>
  <c r="F127" i="14" s="1"/>
  <c r="F121" i="14"/>
  <c r="F120" i="14"/>
  <c r="F119" i="14"/>
  <c r="D118" i="14"/>
  <c r="F118" i="14" s="1"/>
  <c r="F117" i="14"/>
  <c r="F116" i="14"/>
  <c r="D112" i="14"/>
  <c r="F112" i="14" s="1"/>
  <c r="F111" i="14"/>
  <c r="F110" i="14"/>
  <c r="F109" i="14"/>
  <c r="F108" i="14"/>
  <c r="F107" i="14"/>
  <c r="F106" i="14"/>
  <c r="F105" i="14"/>
  <c r="F104" i="14"/>
  <c r="F130" i="13"/>
  <c r="F131" i="13" s="1"/>
  <c r="N14" i="16" s="1"/>
  <c r="F126" i="13"/>
  <c r="F125" i="13"/>
  <c r="F121" i="13"/>
  <c r="F120" i="13"/>
  <c r="F119" i="13"/>
  <c r="D118" i="13"/>
  <c r="F118" i="13" s="1"/>
  <c r="F117" i="13"/>
  <c r="F116" i="13"/>
  <c r="D112" i="13"/>
  <c r="F112" i="13" s="1"/>
  <c r="F111" i="13"/>
  <c r="F110" i="13"/>
  <c r="F109" i="13"/>
  <c r="F108" i="13"/>
  <c r="F107" i="13"/>
  <c r="F106" i="13"/>
  <c r="F105" i="13"/>
  <c r="F104" i="13"/>
  <c r="F130" i="12"/>
  <c r="F131" i="12" s="1"/>
  <c r="F126" i="12"/>
  <c r="F125" i="12"/>
  <c r="F121" i="12"/>
  <c r="F120" i="12"/>
  <c r="F119" i="12"/>
  <c r="D118" i="12"/>
  <c r="F118" i="12" s="1"/>
  <c r="F117" i="12"/>
  <c r="F116" i="12"/>
  <c r="D112" i="12"/>
  <c r="F112" i="12" s="1"/>
  <c r="F111" i="12"/>
  <c r="F110" i="12"/>
  <c r="F109" i="12"/>
  <c r="F108" i="12"/>
  <c r="F107" i="12"/>
  <c r="F106" i="12"/>
  <c r="F105" i="12"/>
  <c r="F104" i="12"/>
  <c r="F130" i="11"/>
  <c r="F131" i="11" s="1"/>
  <c r="F126" i="11"/>
  <c r="F125" i="11"/>
  <c r="F121" i="11"/>
  <c r="F120" i="11"/>
  <c r="F119" i="11"/>
  <c r="D118" i="11"/>
  <c r="F118" i="11" s="1"/>
  <c r="F117" i="11"/>
  <c r="F116" i="11"/>
  <c r="D112" i="11"/>
  <c r="F112" i="11" s="1"/>
  <c r="F111" i="11"/>
  <c r="F110" i="11"/>
  <c r="F109" i="11"/>
  <c r="F108" i="11"/>
  <c r="F107" i="11"/>
  <c r="F106" i="11"/>
  <c r="F105" i="11"/>
  <c r="F104" i="11"/>
  <c r="F130" i="10"/>
  <c r="F131" i="10" s="1"/>
  <c r="K14" i="16" s="1"/>
  <c r="F126" i="10"/>
  <c r="F125" i="10"/>
  <c r="F121" i="10"/>
  <c r="F120" i="10"/>
  <c r="F119" i="10"/>
  <c r="D118" i="10"/>
  <c r="F118" i="10" s="1"/>
  <c r="F117" i="10"/>
  <c r="F116" i="10"/>
  <c r="D112" i="10"/>
  <c r="F112" i="10" s="1"/>
  <c r="F111" i="10"/>
  <c r="F110" i="10"/>
  <c r="F109" i="10"/>
  <c r="F108" i="10"/>
  <c r="F107" i="10"/>
  <c r="F106" i="10"/>
  <c r="F105" i="10"/>
  <c r="F104" i="10"/>
  <c r="F130" i="9"/>
  <c r="F131" i="9" s="1"/>
  <c r="J14" i="16" s="1"/>
  <c r="F126" i="9"/>
  <c r="F125" i="9"/>
  <c r="F121" i="9"/>
  <c r="F120" i="9"/>
  <c r="F119" i="9"/>
  <c r="D118" i="9"/>
  <c r="F118" i="9" s="1"/>
  <c r="F117" i="9"/>
  <c r="F116" i="9"/>
  <c r="D112" i="9"/>
  <c r="F112" i="9" s="1"/>
  <c r="F111" i="9"/>
  <c r="F110" i="9"/>
  <c r="F109" i="9"/>
  <c r="F108" i="9"/>
  <c r="F107" i="9"/>
  <c r="F106" i="9"/>
  <c r="F105" i="9"/>
  <c r="F104" i="9"/>
  <c r="F130" i="8"/>
  <c r="F131" i="8" s="1"/>
  <c r="I14" i="16" s="1"/>
  <c r="F126" i="8"/>
  <c r="F125" i="8"/>
  <c r="F121" i="8"/>
  <c r="F120" i="8"/>
  <c r="F119" i="8"/>
  <c r="D118" i="8"/>
  <c r="F118" i="8" s="1"/>
  <c r="F117" i="8"/>
  <c r="F116" i="8"/>
  <c r="D112" i="8"/>
  <c r="F112" i="8" s="1"/>
  <c r="F111" i="8"/>
  <c r="F110" i="8"/>
  <c r="F109" i="8"/>
  <c r="F108" i="8"/>
  <c r="F107" i="8"/>
  <c r="F106" i="8"/>
  <c r="F105" i="8"/>
  <c r="F104" i="8"/>
  <c r="F130" i="7"/>
  <c r="F131" i="7" s="1"/>
  <c r="F126" i="7"/>
  <c r="F125" i="7"/>
  <c r="F121" i="7"/>
  <c r="F120" i="7"/>
  <c r="F119" i="7"/>
  <c r="D118" i="7"/>
  <c r="F118" i="7" s="1"/>
  <c r="F117" i="7"/>
  <c r="F116" i="7"/>
  <c r="D112" i="7"/>
  <c r="F112" i="7" s="1"/>
  <c r="F111" i="7"/>
  <c r="F110" i="7"/>
  <c r="F109" i="7"/>
  <c r="F108" i="7"/>
  <c r="F107" i="7"/>
  <c r="F106" i="7"/>
  <c r="F105" i="7"/>
  <c r="F104" i="7"/>
  <c r="F130" i="6"/>
  <c r="F131" i="6" s="1"/>
  <c r="G14" i="16" s="1"/>
  <c r="F126" i="6"/>
  <c r="F125" i="6"/>
  <c r="F127" i="6" s="1"/>
  <c r="G13" i="16" s="1"/>
  <c r="F121" i="6"/>
  <c r="F120" i="6"/>
  <c r="F119" i="6"/>
  <c r="D118" i="6"/>
  <c r="F118" i="6" s="1"/>
  <c r="F117" i="6"/>
  <c r="F116" i="6"/>
  <c r="D112" i="6"/>
  <c r="F112" i="6" s="1"/>
  <c r="F111" i="6"/>
  <c r="F110" i="6"/>
  <c r="F109" i="6"/>
  <c r="F108" i="6"/>
  <c r="F107" i="6"/>
  <c r="F106" i="6"/>
  <c r="F105" i="6"/>
  <c r="F104" i="6"/>
  <c r="F130" i="5"/>
  <c r="F131" i="5" s="1"/>
  <c r="F14" i="16" s="1"/>
  <c r="F126" i="5"/>
  <c r="F125" i="5"/>
  <c r="F127" i="5" s="1"/>
  <c r="F121" i="5"/>
  <c r="F120" i="5"/>
  <c r="F119" i="5"/>
  <c r="D118" i="5"/>
  <c r="F118" i="5" s="1"/>
  <c r="F117" i="5"/>
  <c r="F116" i="5"/>
  <c r="F122" i="5" s="1"/>
  <c r="F12" i="16" s="1"/>
  <c r="D112" i="5"/>
  <c r="F112" i="5" s="1"/>
  <c r="F111" i="5"/>
  <c r="F110" i="5"/>
  <c r="F109" i="5"/>
  <c r="F108" i="5"/>
  <c r="F107" i="5"/>
  <c r="F106" i="5"/>
  <c r="F105" i="5"/>
  <c r="F104" i="5"/>
  <c r="F130" i="4"/>
  <c r="F131" i="4" s="1"/>
  <c r="F126" i="4"/>
  <c r="F125" i="4"/>
  <c r="F121" i="4"/>
  <c r="F120" i="4"/>
  <c r="F119" i="4"/>
  <c r="D118" i="4"/>
  <c r="F118" i="4" s="1"/>
  <c r="F117" i="4"/>
  <c r="F116" i="4"/>
  <c r="D112" i="4"/>
  <c r="F112" i="4" s="1"/>
  <c r="F111" i="4"/>
  <c r="F110" i="4"/>
  <c r="F109" i="4"/>
  <c r="F108" i="4"/>
  <c r="F107" i="4"/>
  <c r="F106" i="4"/>
  <c r="F105" i="4"/>
  <c r="F104" i="4"/>
  <c r="F130" i="3"/>
  <c r="F131" i="3" s="1"/>
  <c r="D14" i="16" s="1"/>
  <c r="F126" i="3"/>
  <c r="F125" i="3"/>
  <c r="F127" i="3" s="1"/>
  <c r="D13" i="16" s="1"/>
  <c r="F121" i="3"/>
  <c r="F120" i="3"/>
  <c r="F119" i="3"/>
  <c r="D118" i="3"/>
  <c r="F118" i="3" s="1"/>
  <c r="F117" i="3"/>
  <c r="F116" i="3"/>
  <c r="D112" i="3"/>
  <c r="F112" i="3" s="1"/>
  <c r="F111" i="3"/>
  <c r="F110" i="3"/>
  <c r="F109" i="3"/>
  <c r="F108" i="3"/>
  <c r="F107" i="3"/>
  <c r="F106" i="3"/>
  <c r="F105" i="3"/>
  <c r="F104" i="3"/>
  <c r="F130" i="2"/>
  <c r="F131" i="2" s="1"/>
  <c r="C14" i="16" s="1"/>
  <c r="F126" i="2"/>
  <c r="F125" i="2"/>
  <c r="F127" i="2" s="1"/>
  <c r="C13" i="16" s="1"/>
  <c r="F121" i="2"/>
  <c r="F120" i="2"/>
  <c r="F119" i="2"/>
  <c r="D118" i="2"/>
  <c r="F118" i="2" s="1"/>
  <c r="F117" i="2"/>
  <c r="F116" i="2"/>
  <c r="D112" i="2"/>
  <c r="F112" i="2" s="1"/>
  <c r="F111" i="2"/>
  <c r="F110" i="2"/>
  <c r="F109" i="2"/>
  <c r="F108" i="2"/>
  <c r="F107" i="2"/>
  <c r="F106" i="2"/>
  <c r="F105" i="2"/>
  <c r="F104" i="2"/>
  <c r="F211" i="1"/>
  <c r="F210" i="1"/>
  <c r="F209" i="1"/>
  <c r="F208" i="1"/>
  <c r="F207" i="1"/>
  <c r="F206" i="1"/>
  <c r="F205" i="1"/>
  <c r="F204" i="1"/>
  <c r="F203" i="1"/>
  <c r="F202" i="1"/>
  <c r="F197" i="1"/>
  <c r="F196" i="1"/>
  <c r="F195" i="1"/>
  <c r="F194" i="1"/>
  <c r="F193" i="1"/>
  <c r="F192" i="1"/>
  <c r="F191" i="1"/>
  <c r="F190" i="1"/>
  <c r="F189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67" i="1"/>
  <c r="F166" i="1"/>
  <c r="F165" i="1"/>
  <c r="F164" i="1"/>
  <c r="F163" i="1"/>
  <c r="F162" i="1"/>
  <c r="F161" i="1"/>
  <c r="F156" i="1"/>
  <c r="F155" i="1"/>
  <c r="F154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D118" i="1"/>
  <c r="F118" i="1" s="1"/>
  <c r="D112" i="1"/>
  <c r="F112" i="1" s="1"/>
  <c r="F130" i="1"/>
  <c r="F131" i="1" s="1"/>
  <c r="B14" i="16" s="1"/>
  <c r="F126" i="1"/>
  <c r="F125" i="1"/>
  <c r="F121" i="1"/>
  <c r="F120" i="1"/>
  <c r="F119" i="1"/>
  <c r="F117" i="1"/>
  <c r="F116" i="1"/>
  <c r="F111" i="1"/>
  <c r="F110" i="1"/>
  <c r="F109" i="1"/>
  <c r="F108" i="1"/>
  <c r="F107" i="1"/>
  <c r="F106" i="1"/>
  <c r="F105" i="1"/>
  <c r="F104" i="1"/>
  <c r="F65" i="14" l="1"/>
  <c r="F36" i="14"/>
  <c r="F15" i="14"/>
  <c r="F65" i="13"/>
  <c r="F15" i="13"/>
  <c r="F65" i="12"/>
  <c r="F36" i="12"/>
  <c r="F65" i="11"/>
  <c r="F36" i="11"/>
  <c r="F15" i="11"/>
  <c r="F65" i="10"/>
  <c r="F36" i="10"/>
  <c r="F15" i="10"/>
  <c r="F65" i="9"/>
  <c r="F48" i="9"/>
  <c r="F36" i="9"/>
  <c r="F15" i="9"/>
  <c r="F65" i="8"/>
  <c r="F48" i="8"/>
  <c r="F36" i="8"/>
  <c r="F78" i="7"/>
  <c r="F65" i="7"/>
  <c r="F36" i="7"/>
  <c r="F15" i="7"/>
  <c r="F65" i="6"/>
  <c r="F36" i="6"/>
  <c r="F15" i="6"/>
  <c r="F36" i="5"/>
  <c r="F15" i="5"/>
  <c r="F78" i="4"/>
  <c r="F65" i="4"/>
  <c r="F15" i="4"/>
  <c r="F78" i="3"/>
  <c r="F65" i="3"/>
  <c r="F48" i="3"/>
  <c r="F15" i="3"/>
  <c r="F78" i="1"/>
  <c r="B9" i="16" s="1"/>
  <c r="M28" i="16"/>
  <c r="F127" i="11"/>
  <c r="L13" i="16" s="1"/>
  <c r="F150" i="11"/>
  <c r="L17" i="16" s="1"/>
  <c r="L18" i="16" s="1"/>
  <c r="F159" i="8"/>
  <c r="I21" i="16" s="1"/>
  <c r="I23" i="16" s="1"/>
  <c r="F186" i="7"/>
  <c r="H26" i="16" s="1"/>
  <c r="E23" i="16"/>
  <c r="F23" i="16"/>
  <c r="D28" i="16"/>
  <c r="N23" i="16"/>
  <c r="H23" i="16"/>
  <c r="L28" i="16"/>
  <c r="E28" i="16"/>
  <c r="C23" i="16"/>
  <c r="C28" i="16"/>
  <c r="G23" i="16"/>
  <c r="K28" i="16"/>
  <c r="D23" i="16"/>
  <c r="F212" i="1"/>
  <c r="B30" i="16" s="1"/>
  <c r="B31" i="16" s="1"/>
  <c r="F185" i="1"/>
  <c r="B26" i="16" s="1"/>
  <c r="F113" i="1"/>
  <c r="B11" i="16" s="1"/>
  <c r="F149" i="1"/>
  <c r="B17" i="16" s="1"/>
  <c r="B18" i="16" s="1"/>
  <c r="F198" i="1"/>
  <c r="B27" i="16" s="1"/>
  <c r="F122" i="1"/>
  <c r="B12" i="16" s="1"/>
  <c r="F127" i="1"/>
  <c r="B13" i="16" s="1"/>
  <c r="J28" i="16"/>
  <c r="M23" i="16"/>
  <c r="H28" i="16"/>
  <c r="C33" i="16"/>
  <c r="F159" i="14"/>
  <c r="O21" i="16" s="1"/>
  <c r="O23" i="16" s="1"/>
  <c r="F150" i="14"/>
  <c r="O17" i="16" s="1"/>
  <c r="O18" i="16" s="1"/>
  <c r="F202" i="14"/>
  <c r="O27" i="16" s="1"/>
  <c r="F189" i="14"/>
  <c r="O26" i="16" s="1"/>
  <c r="O28" i="16" s="1"/>
  <c r="F171" i="14"/>
  <c r="O22" i="16" s="1"/>
  <c r="F216" i="14"/>
  <c r="O30" i="16" s="1"/>
  <c r="O31" i="16" s="1"/>
  <c r="F190" i="13"/>
  <c r="N26" i="16" s="1"/>
  <c r="N28" i="16" s="1"/>
  <c r="F172" i="13"/>
  <c r="N22" i="16" s="1"/>
  <c r="F202" i="13"/>
  <c r="N27" i="16" s="1"/>
  <c r="F150" i="13"/>
  <c r="N17" i="16" s="1"/>
  <c r="N18" i="16" s="1"/>
  <c r="F160" i="13"/>
  <c r="N21" i="16" s="1"/>
  <c r="F122" i="13"/>
  <c r="N12" i="16" s="1"/>
  <c r="F113" i="14"/>
  <c r="O11" i="16" s="1"/>
  <c r="F122" i="14"/>
  <c r="O12" i="16" s="1"/>
  <c r="F113" i="13"/>
  <c r="N11" i="16" s="1"/>
  <c r="F127" i="13"/>
  <c r="N13" i="16" s="1"/>
  <c r="F127" i="12"/>
  <c r="M13" i="16" s="1"/>
  <c r="F113" i="12"/>
  <c r="M11" i="16" s="1"/>
  <c r="F122" i="12"/>
  <c r="M12" i="16" s="1"/>
  <c r="F122" i="11"/>
  <c r="L12" i="16" s="1"/>
  <c r="F113" i="11"/>
  <c r="L11" i="16" s="1"/>
  <c r="F122" i="10"/>
  <c r="K12" i="16" s="1"/>
  <c r="F113" i="10"/>
  <c r="K11" i="16" s="1"/>
  <c r="F127" i="10"/>
  <c r="K13" i="16" s="1"/>
  <c r="F122" i="9"/>
  <c r="J12" i="16" s="1"/>
  <c r="F127" i="9"/>
  <c r="J13" i="16" s="1"/>
  <c r="F113" i="9"/>
  <c r="J11" i="16" s="1"/>
  <c r="F150" i="8"/>
  <c r="I17" i="16" s="1"/>
  <c r="I18" i="16" s="1"/>
  <c r="F122" i="8"/>
  <c r="I12" i="16" s="1"/>
  <c r="F127" i="8"/>
  <c r="I13" i="16" s="1"/>
  <c r="F113" i="8"/>
  <c r="I11" i="16" s="1"/>
  <c r="F159" i="7"/>
  <c r="H21" i="16" s="1"/>
  <c r="F170" i="7"/>
  <c r="H22" i="16" s="1"/>
  <c r="F150" i="7"/>
  <c r="H17" i="16" s="1"/>
  <c r="H18" i="16" s="1"/>
  <c r="F127" i="7"/>
  <c r="H13" i="16" s="1"/>
  <c r="F122" i="7"/>
  <c r="H12" i="16" s="1"/>
  <c r="F113" i="7"/>
  <c r="H11" i="16" s="1"/>
  <c r="F122" i="6"/>
  <c r="G12" i="16" s="1"/>
  <c r="F113" i="6"/>
  <c r="G11" i="16" s="1"/>
  <c r="F113" i="5"/>
  <c r="F11" i="16" s="1"/>
  <c r="F127" i="4"/>
  <c r="E13" i="16" s="1"/>
  <c r="F150" i="4"/>
  <c r="E17" i="16" s="1"/>
  <c r="E18" i="16" s="1"/>
  <c r="E33" i="16" s="1"/>
  <c r="F113" i="4"/>
  <c r="E11" i="16" s="1"/>
  <c r="F122" i="4"/>
  <c r="E12" i="16" s="1"/>
  <c r="F113" i="3"/>
  <c r="D11" i="16" s="1"/>
  <c r="F122" i="3"/>
  <c r="D12" i="16" s="1"/>
  <c r="F113" i="2"/>
  <c r="C11" i="16" s="1"/>
  <c r="F122" i="2"/>
  <c r="C12" i="16" s="1"/>
  <c r="F157" i="1"/>
  <c r="B21" i="16" s="1"/>
  <c r="F168" i="1"/>
  <c r="B22" i="16" s="1"/>
  <c r="J33" i="16" l="1"/>
  <c r="D33" i="16"/>
  <c r="I33" i="16"/>
  <c r="F33" i="16"/>
  <c r="G33" i="16"/>
  <c r="N33" i="16"/>
  <c r="O33" i="16"/>
  <c r="H33" i="16"/>
  <c r="M33" i="16"/>
  <c r="B28" i="16"/>
  <c r="B23" i="16"/>
  <c r="D167" i="11"/>
  <c r="F167" i="11" s="1"/>
  <c r="F172" i="11" s="1"/>
  <c r="L22" i="16" s="1"/>
  <c r="L23" i="16" s="1"/>
  <c r="L33" i="16" s="1"/>
  <c r="B33" i="16" l="1"/>
  <c r="D167" i="10"/>
  <c r="F167" i="10" s="1"/>
  <c r="F173" i="10" s="1"/>
  <c r="K22" i="16" s="1"/>
  <c r="K23" i="16" s="1"/>
  <c r="K33" i="16" s="1"/>
</calcChain>
</file>

<file path=xl/sharedStrings.xml><?xml version="1.0" encoding="utf-8"?>
<sst xmlns="http://schemas.openxmlformats.org/spreadsheetml/2006/main" count="6373" uniqueCount="265">
  <si>
    <t>A. ELEKTROMONTAŽNA DELA</t>
  </si>
  <si>
    <t>Z.ŠT.</t>
  </si>
  <si>
    <t>OPIS</t>
  </si>
  <si>
    <t>KOLIČINA</t>
  </si>
  <si>
    <t>ME</t>
  </si>
  <si>
    <t>M</t>
  </si>
  <si>
    <t>KOS</t>
  </si>
  <si>
    <t>Stikalne manipulacije distributerja kot posledica gradbenih del, prestavitve vodov.</t>
  </si>
  <si>
    <t>KPL</t>
  </si>
  <si>
    <t>Meritve električnih lastnosti in izdelava merilnega poročila.</t>
  </si>
  <si>
    <t xml:space="preserve">SKUPAJ </t>
  </si>
  <si>
    <t>Elektro priključek</t>
  </si>
  <si>
    <t>B.</t>
  </si>
  <si>
    <t xml:space="preserve">GRADBENA DELA </t>
  </si>
  <si>
    <t>Lociranje obstoječih el. vodov z lokatorjem inštalacij.</t>
  </si>
  <si>
    <t>Polaganje zaščitne cevi v kabelski rov</t>
  </si>
  <si>
    <t>UR</t>
  </si>
  <si>
    <t xml:space="preserve">KABELSKO MONTAŽNA DELA </t>
  </si>
  <si>
    <t>Navijanje rezerve v dolžini kabla in montaža rezerve na steno jaška</t>
  </si>
  <si>
    <t>Pritrditev kabelske spojke na betonski zid v KJ</t>
  </si>
  <si>
    <t>Priprava dokumentacije, najava in obveščanje uporabnikov o prekinitvi prometa</t>
  </si>
  <si>
    <t>Priprava in organizacija gradbišča</t>
  </si>
  <si>
    <t>EUR</t>
  </si>
  <si>
    <t>TK Priključek</t>
  </si>
  <si>
    <t xml:space="preserve">Zakoličba trase in zavarovanje zakoličbe nove trase telefonske kabelske kanalizacije. </t>
  </si>
  <si>
    <t>KM</t>
  </si>
  <si>
    <t xml:space="preserve">Izdelava kabelskega jaška iz BC fi100cm, z LŽ lahkim pokrovom 80/80 nosilnosti 125kN, izkop v III-IV. ktg., zasutje s tamponom ter nabijanje v slojih 20cm, čiščenje terena  ter nakladanje in odvoz odvečnega materiala k pooblaščenemu prevzemniku, vključno s plačilom oddaje. Postavka vključuje dobavo in montažo opaža, armature, betona.  </t>
  </si>
  <si>
    <t>Dodatek za ročni izkop nad / ob obstoječim kablom</t>
  </si>
  <si>
    <t>Tlačni preizkus PE cevi malega premera.</t>
  </si>
  <si>
    <t>M1</t>
  </si>
  <si>
    <t>Prevozi materiala na teren in vračilo nekoriščenega materiala, kabli, bobni, cevi, pokrovi.....</t>
  </si>
  <si>
    <t>Označevanje kablov s PVC tablicami s trajnimi oznakami po kabelskih jaških</t>
  </si>
  <si>
    <t xml:space="preserve">Dodatek za oteženo delo (ovire; korenine, ograja,  povozna površina, podzemne instalacije ipd.) pri izkopu za kabel. kanalizacijo in kabelske jaške v zemlj. III-IV ktg. </t>
  </si>
  <si>
    <t>A.</t>
  </si>
  <si>
    <t>Dobava in polaganje kabla:
E-AY2Y-J 4x70 SM+1,5 RE, uvlečen v kabelsko kanalizacijo.</t>
  </si>
  <si>
    <t xml:space="preserve">Dobava stigmaflex cevi v skladu s standardom SIST EN 61386, profilirana zunanja površina, gladka notranja površina, material PE-HD, zunanji premer 125 mm, notranji premer 95 mm, rdeče barve. </t>
  </si>
  <si>
    <t>Izkop jarka za potrebe 1x 125mm (SF/PVC) in 2xMC 18/14 cevne kabelske kanalizacije v III./IV ktg, polaganje cevi, zasip cevi s peskom granulacije 4-8 mm, zaščita spoja cevi z betonom, zasutje s tamponom ter nabijanje v slojih 20 cm, polaganje PVC opozorilnega traku,  polaganje FeZn 25x4 mm iz vključno s sponkami, nakladanje in odvoz odvečnega materiala k pooblaščenemu zbiralcu, vključno z ureditvijo evidenčnih listov in plačilom takse, čiščenje terena. Postavka vključuje dobavo in vgradnjo materiala.</t>
  </si>
  <si>
    <t>Prečkanje vodotoka s pritjevanjem PEHD cevi premera 1x125 mm in 1x 50mm na mostno konstrukcijo</t>
  </si>
  <si>
    <t>Vpihovanje optičnega kabla v PE cev fi18/14mm (MC).</t>
  </si>
  <si>
    <t xml:space="preserve">Izdelava kabelskega jaška iz BC fi 80cm, z LŽ lahkim pokrovom 80/80 nosilnosti 125kN, izkop v III-IV. ktg., zasutje s tamponom ter nabijanje v slojih 20cm, čiščenje terena  ter nakladanje in odvoz odvečnega materiala k pooblaščenemu prevzemniku, vključno s plačilom oddaje. Postavka vključuje dobavo in montažo opaža, armature, betona.  </t>
  </si>
  <si>
    <t>Meritve na optičnem kablu na bobnu pred polaganjem do 24 vlaken.</t>
  </si>
  <si>
    <t>Končne meritve z izdelavo KTE na optičnem kablu do 24 vlaken.</t>
  </si>
  <si>
    <t>Dobava in izdelava optične spojke na optičnem kablu do 24 vlaken.</t>
  </si>
  <si>
    <t>Vnos sprememb v obstoječo izvršilno tehnično dokumentacijo (Operater)</t>
  </si>
  <si>
    <t>Dobava optičnega kabla 24 vlaken za vpihovanje v mikrocev notranjega premera 14 mm</t>
  </si>
  <si>
    <t xml:space="preserve">Izdelava kabelskega jaška iz BC fi600cm, z LŽ lahkim pokrovom 80/80 nosilnosti 125kN, izkop v III-IV. ktg., zasutje s tamponom ter nabijanje v slojih 20cm, čiščenje terena  ter nakladanje in odvoz odvečnega materiala k pooblaščenemu prevzemniku, vključno s plačilom oddaje. Postavka vključuje dobavo in montažo opaža, armature, betona.  </t>
  </si>
  <si>
    <t>Stroški nadzora podjetij (Telekom Slovenije, Elektro Primorska.. - predvideno</t>
  </si>
  <si>
    <t>Zaključevanje optičnega kabla 24 vlaken na delilniku (izvedba 24 zvarov)</t>
  </si>
  <si>
    <t>Tehnični nadzor operaterja pri koriščenju najetih cevi, vodov ali drogov</t>
  </si>
  <si>
    <t>Izdelava geodetskega posnetka izvedene trase kabla s posnetimi karakterističnimi točkami in objektov (jaški, zabojniki, drogovi,...) v digitalni obliki (format dwg,shp,pdf,doc), za potrebe vnosa v ZKGJI in izdelavo ITD v skladu z določili ZEKOM.</t>
  </si>
  <si>
    <t>Izdelava elaborata za vpis infrastrukture v kataster GJI in oddaja vloge za vpis infrastrukture v kataster komunalnih naprav</t>
  </si>
  <si>
    <t>Montaža samonosilnega optičnega kabla po obstoječi nadzemni liniji, z montažo nosilcev - do kapacitete vključno 36 vlaken, vključno z prehodom na drog ter z droga.</t>
  </si>
  <si>
    <t>Izdelava ali predelava optične spojke za priklop optičnega kabla na obstoječe omrežje operaterja, po zahtevah operaterja</t>
  </si>
  <si>
    <t>Dobava in polaganje kabla:
E-AY2Y-J 4x70 SM+1,5 RE, uvlečen v zaščitno cev SF 125mm.</t>
  </si>
  <si>
    <t>Izkop jarka za potrebe 1x 125mm (SF/PVC) in 2xMC 18/14 cevne kabelske kanalizacije v III./IV ktg, polaganje cevi, zasip cevi s peskom granulacije 4-8 mm, zaščita spoja cevi z betonom, zasutje s tamponom ter nabijanje v slojih 20 cm, polaganje PVC opozorilnega traku,  polaganje FeZn 25x4 mm L= 2x25m vključno s sponkami, nakladanje in odvoz odvečnega materiala k pooblaščenemu zbiralcu, vključno z ureditvijo evidenčnih listov in plačilom takse, čiščenje terena. Postavka vključuje dobavo in vgradnjo materiala.</t>
  </si>
  <si>
    <t>Dobava in polaganje 2x mikro cevi 18/14 v že izkopan jarek</t>
  </si>
  <si>
    <t xml:space="preserve">Izdelava kabelskega jaška iz BC fi60cm, z LŽ lahkim pokrovom 80/80 nosilnosti 125kN, izkop v III-IV. ktg., zasutje s tamponom ter nabijanje v slojih 20cm, čiščenje terena  ter nakladanje in odvoz odvečnega materiala k pooblaščenemu prevzemniku, vključno s plačilom oddaje. Postavka vključuje dobavo in montažo opaža, armature, betona.  </t>
  </si>
  <si>
    <t>Pritrditev kabla po obstoječem betonskem drogu, z izvedbo zaščite do višine 3m, vključno z pritrdilnim materialom</t>
  </si>
  <si>
    <t>Izdelava kabelskih končnikov in priključevanje kabla E-AY2Y-J 4x70 SM+1,5 RE v kablelski omari in na drogu</t>
  </si>
  <si>
    <t>Priklop v obstoječo omarico z dobavo in montažo varovalnega elementa, stikala, odštevalnega števca  v obstoječo elektro omarico, izvedba priključka ter dobava in montaža vseh pripadajočih elementov in kablov, glede na zahteve lastnika in upravitelja</t>
  </si>
  <si>
    <t>Dobava in položitev plastičnega opozorilnega traku "Pozor električni kabel"</t>
  </si>
  <si>
    <t xml:space="preserve">Zakoličba obstoječih podzemnih komunalnih vodov in sodelovanje nadzornih organov lastnikov vodov pri izvajanju del. Obračun po dejanskih stroških </t>
  </si>
  <si>
    <t>Stroški prevoza gradbenega materiala in strojev</t>
  </si>
  <si>
    <t>Dobava in položitev plastičnega opozorilnega traku "Pozor TK kabel"</t>
  </si>
  <si>
    <t>Izkop jarka za potrebe  2xMC 18/14 cevne kabelske kanalizacije v III./IV ktg, polaganje cevi, zasip cevi s peskom granulacije 4-8 mm, zaščita spoja cevi z betonom, zasutje s tamponom ter nabijanje v slojih 20 cm, polaganje PVC opozorilnega traku,  nakladanje in odvoz odvečnega materiala k pooblaščenemu zbiralcu, vključno z ureditvijo evidenčnih listov in plačilom takse, čiščenje terena. Postavka vključuje dobavo in vgradnjo materiala.</t>
  </si>
  <si>
    <t>Vpihovanje ali uvlačenje optičnega kabla v obstoječo cev</t>
  </si>
  <si>
    <t>URA</t>
  </si>
  <si>
    <t>Izdelava Projekta izvedenih del - PID</t>
  </si>
  <si>
    <t>Dobava in polaganje kabla:
NAYY-J 4x35mm2, uvlečen v zaščitno cev SF 125mm.</t>
  </si>
  <si>
    <t>ELEKTROMONTAŽNA DELA</t>
  </si>
  <si>
    <t>Izvedba vrtanja državne ceste z cevjo 2xPE50mm z izkopom vstopne in izstopne jame, na  globini minimalno 120cm pod vozuiščem</t>
  </si>
  <si>
    <t>Izkop jarka za potrebe 1x 125mm (SF/PVC) cevne kabelske kanalizacije v III./IV ktg, polaganje cevi, zasip cevi s peskom granulacije 4-8 mm, zaščita spoja cevi z betonom, zasutje s tamponom ter nabijanje v slojih 20 cm, polaganje PVC opozorilnega traku,  polaganje FeZn 25x4 mm L= 2x25m vključno s sponkami, nakladanje in odvoz odvečnega materiala k pooblaščenemu zbiralcu, vključno z ureditvijo evidenčnih listov in plačilom takse, čiščenje terena. Postavka vključuje dobavo in vgradnjo materiala.</t>
  </si>
  <si>
    <t>Izkop jarka za potrebe 1x 125mm (SF/PVC) in 2xMC18/14cevne kabelske kanalizacije v III./IV ktg, polaganje cevi, zasip cevi s peskom granulacije 4-8 mm, zaščita spoja cevi z betonom, zasutje s tamponom ter nabijanje v slojih 20 cm, polaganje PVC opozorilnega traku,  polaganje FeZn 25x4 mm L= 2x25m vključno s sponkami, nakladanje in odvoz odvečnega materiala k pooblaščenemu zbiralcu, vključno z ureditvijo evidenčnih listov in plačilom takse, čiščenje terena. Postavka vključuje dobavo in vgradnjo materiala.</t>
  </si>
  <si>
    <t>Strojno rezanje asfalta ali betona vseh debelin,odstranjevanje in odvoz asfalta in betona na začasno in trajno odlagališče vključno s stroški odlaganja na ustreznem odlagališču s predajo evidenčnih listov upravljavca deponije (Obračun v raščenem stanju ob upoštevanju povečanja volumna), planiranje in utrjevanje podlage z dosipom (grobo in fino) do 3 cm, z dobavo peska 0-8 mm, ročni ali strojni pobrizg z bitumensko emulzijo, dobava in vgrajevanje asfalta na pripravljeno podlago v globini 10cm, zalivanje stikov med novim in obstoječim asfaltom z trajnoelastično zalivno maso</t>
  </si>
  <si>
    <t>Podbijane oz. podvrtavanje cestišča in uvlačenje ene  PE/PVC cevi premera do 110 mm</t>
  </si>
  <si>
    <t>Dobava in vgradnja sidra iz žične vrvi (pletenice) v zem. III do vključno V.ktg., nakladanje in odvoz viška materiala ter stroški začasne in končne deponije</t>
  </si>
  <si>
    <t>Montaža kovinskega ali plastičnega križa na drog z montažo rezerve optičnega kabla, z dobavo materiala.</t>
  </si>
  <si>
    <t xml:space="preserve">Izdelava kabelskega jaška iz BC fi 100cm, z LŽ lahkim pokrovom 80/80 nosilnosti 125kN, izkop v III-IV. ktg., zasutje s tamponom ter nabijanje v slojih 20cm, čiščenje terena  ter nakladanje in odvoz odvečnega materiala k pooblaščenemu prevzemniku, vključno s plačilom oddaje. Postavka vključuje dobavo in montažo opaža, armature, betona.  </t>
  </si>
  <si>
    <t>Izdelava kabelskih končnikov in priključevanje kabla E-AY2Y-J 4x70 SM+1,5 RE, v kabelski omari in na drogu</t>
  </si>
  <si>
    <t>TEHNIČNA DOKUMENTACIJA, OSTALO</t>
  </si>
  <si>
    <t>C.</t>
  </si>
  <si>
    <t>D.</t>
  </si>
  <si>
    <t>E.</t>
  </si>
  <si>
    <t xml:space="preserve">A. </t>
  </si>
  <si>
    <t xml:space="preserve"> ELEKTROMONTAŽNA DELA</t>
  </si>
  <si>
    <t>Dobava in montaža SKS 70mm2 po obstoječi nadzemni liniji, z montažo nosilcev, vključno z prehodom na drog ter z droga ter zaščito kabla ob do višine 3m z Rf polžlebom (2x).</t>
  </si>
  <si>
    <t>Izdelava kabelskih končnikov in priključevanje kabla E-AY2Y-J 4x70 SM+1,5 RE v kabelski omari in na drogu</t>
  </si>
  <si>
    <t>Izdelava kabelskih končnikov in priključevanje kabla E-AY2Y-J 4x70 SM+1,5 RE in  SKS 70mm2 , v kabelski omari in na drogu</t>
  </si>
  <si>
    <t>Izdelava kabelskih končnikov in priključevanje kabla E-AY2Y-J 4x70 SM+1,5 RE in SKS 70mm2, v kabelski omari in na drogu</t>
  </si>
  <si>
    <t>Izdelava kabelskih končnikov in priključevanje kabla E-AY2Y-J 4x70 SM+1,5 RE, v kabelskih omarah</t>
  </si>
  <si>
    <t>Montaža samonosilnega optičnega kabla po obstoječi nadzemni liniji, z dobavo in montažo nosilcev - do kapacitete vključno 36 vlaken, vključno z prehodom na drog ter z droga ter zaščito kabla ob do višine 3m z Rf polžlebom (2x).</t>
  </si>
  <si>
    <t>Montaža samonosilnega optičnega kabla po obstoječi nadzemni liniji, z dobavo in montažo nosilcev - do kapacitete vključno 36 vlaken, vključno z prehodom na drog ter z droga.</t>
  </si>
  <si>
    <t>Dobava in samo polaganje 2x mikro cevi 18/14 v že izkopan jarek</t>
  </si>
  <si>
    <t>Dobava in postavitev enojnega droga do I/8 m v  zemljišču III. do vključno V.ktg., nakladanje in odvoz viška materiala na končno deponijo.</t>
  </si>
  <si>
    <t>Dobava in postavitev opore do I/8 m na I drog v zemljišču III. do vključno V.ktg., nakladanje in odvoz viška materiala na končno deponijo.</t>
  </si>
  <si>
    <t>Oprema bazne postaje</t>
  </si>
  <si>
    <t>Dobava in postavitev omare z podstavkom IP55 (kot npr Schrack KCOX208060) in naslednjo vgrajeno opremo:
Sistem za prezračevanje in ogrevanje
Napajalni sistem 230V AC/48V DC, 
Akumulatorska baterija 450 Ah
48 portni optični delilnik  ETSI/19''/1U
Optični kabli za notranje povezave dolžine 2 m s konektorji (po specifikaciji dobavitelja opreme)
Sistem kontrole dostopa
Nadzorni sistem z HD video in IR nadzornimi kamerami 
Polica za postavitev kompleta baterij UPS (3x)
Nadometna LED svetilka
Možnost dodatne vgradnje modula za hlajenje zunanje omarice.
Sestava in vezava</t>
  </si>
  <si>
    <t>Zunanja omarica IP55 z razdelilnikom R-BP 1000x600x320  ali podobno z pripadajočim podstavkom z naslednjo vgrajeno opremo:
Glavno izbirno stikalo 1 - 0 - 2
Nadometni 3p vtikač za priklop agregata,
skupaj z spojnim in pritrdilnim materialom
Nadometna LED svetilka
Odvodnik prenapetosti 
Zaščitni kanali, pregrade,ožičenje, drobni material 
Instal. odklopniki po specifikaciji opreme
Varovalni element
Vrstne  sponke PE, L, N; po specifikaciji opreme
Vtičnica za montažo na DIN letev 230 V 
Namestitev oznak na elemente Ro in RO 
Uvodnice, po specifikaciji opreme
Sestava in vezava</t>
  </si>
  <si>
    <t>Dobava in montaža optičnih in napajalnih kablov od omarice BP do radijskih glav na vrhu stolpa 
8x optični kabel l=14m, 
4 x napajalni kabel l=14m
Montaža in pritrditev kablov na konstrukcijo, zaključitve kablov z konektorji in ozemljitev na zbiralko GIP. Označevanje kablov z vodoodpornimi oznakami</t>
  </si>
  <si>
    <t>Označevanje tokokrogov vseh elementov električnih inštalacij, označevanje kablov z napisnimi ploščicami, priprava podatkov za izdelavo PID načrta električnih inštalacij in posredovanje projektantu</t>
  </si>
  <si>
    <t>Dobava in montaža ozemljitvene zbiralke  v omari</t>
  </si>
  <si>
    <t>Dobava in montaža ozemljitvene zbiralke na stolpu</t>
  </si>
  <si>
    <t>Meritve strelovodne napeljave z izdajo poročila in merilnih protokolov</t>
  </si>
  <si>
    <t>Drobni in montažni material</t>
  </si>
  <si>
    <t>Transportni in manipulativni stroški</t>
  </si>
  <si>
    <t>Nepredvidena dela z vpisom v gradbeni dnevnik 5%</t>
  </si>
  <si>
    <t xml:space="preserve">Dobava in vgradnja kabelske glave RRU na stolp z ustreznim pritrdilnim materialom in nosilci </t>
  </si>
  <si>
    <t xml:space="preserve">Dobava, montaža in usmerjanje anten  vključno z ustreznim pritrdilnim materialom in nosilci </t>
  </si>
  <si>
    <t>Dobava in montaža antenskih kablov med RRU enotami in antenami po spcifikaciji dobavitelja opreme z pritrdilnim materialom</t>
  </si>
  <si>
    <t>Dobava in montaža prostostoječe priključno-merilne omarice po zahtevah distribucije, ki vsebuje:
- omarica iz poliestra, ojačanega s steklenimi vlakni IP55 1000x600x320, z pripadajočim podstavkom
-enofazni števec električne energije, po zahtevah distribucije;
- NV varovalčni ločilnik;
- tarifna varovalka;
- priključne sponke;</t>
  </si>
  <si>
    <t>Izdelava tlačnega preskusa 3 bar na vseh prostih mikroceveh (tistih, v katere ni vpihnjen kabel)</t>
  </si>
  <si>
    <t>Izvedba ozemljitev bazne postaje:
Temeljsko ozemljilo iz valjanca Fe Zn25x4mm, L= 40m, križne sponke, sponke KON09 (Herni)
Obročno ozemljilo iz valjanca Fe Zn25x4mm, L=60m, križne sponke
Tračno ozemljilo iz  valjanca Fe Zn25x4mm, L=4x30m + 25m ob elektro priključku, križne sponke
Palično ozemljilo:ozemljitvene sonde, l=2m, d=50mm, 17kom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L=185m
Izkop jame za palično ozemljilo globine do 200cm, širine 50cm na dnu jame,za polaganje ozemljitvenih sond, zasutje, planiranje in povrnitev v prvotno stanje, komplet s prevozom gradbenega stroja KOM 17
Dobava in nasutje glinenega ovoja ozemljitvenih krakov in sond; rjava meljno peščena glina; ML–CL (ilovica) L=270m
Dobava in vgradnja geotekstilne folije za izvedbo ločilnega sloja okoli glinenega nasutja L=270m</t>
  </si>
  <si>
    <t>Izvedba ozemljitev bazne postaje:
Temeljsko ozemljilo iz valjanca Fe Zn25x4mm, L= 40m, križne sponke, sponke KON09 (Herni)
Obročno ozemljilo iz valjanca Fe Zn25x4mm, L=60m, križne sponke
Tračno ozemljilo iz  valjanca Fe Zn25x4mm, L=4x 30m + 25m ob elektro priključku, križne sponke
Palično ozemljilo:ozemljitvene sonde, l=2m, d=50mm, 8kom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8
Dobava in nasutje glinenega ovoja ozemljitvenih krakov in sond; rjava meljno peščena glina; ML–CL (ilovica) L=190m
Dobava in vgradnja geotekstilne folije za izvedbo ločilnega sloja okoli glinenega nasutja L=190m</t>
  </si>
  <si>
    <t>Izvedba ozemljitev bazne postaje:
Temeljsko ozemljilo iz valjanca Fe Zn25x4mm, L= 40m, križne sponke, sponke KON09 (Herni)
Obročno ozemljilo iz valjanca Fe Zn25x4mm, L=60m, križne sponke
Tračno ozemljilo iz  valjanca Fe Zn25x4mm, L=4x 30m + 2x25m ob elektro priključku in PMO, križne sponke
Palično ozemljilo:ozemljitvene sonde, l=2m, d=50mm, 9kom
Ozemljitveni kabel , povezava GIP na stolpu - temeljsko ozemljilo, H05V-K 1x35mm L=14m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9
Dobava in nasutje glinenega ovoja ozemljitvenih krakov in sond; rjava meljno peščena glina; ML–CL (ilovica) L=230m
Dobava in vgradnja geotekstilne folije za izvedbo ločilnega sloja okoli glinenega nasutja L=230m</t>
  </si>
  <si>
    <t>Izvedba ozemljitev bazne postaje:
Temeljsko ozemljilo iz valjanca Fe Zn25x4mm, L= 40m, križne sponke, sponke KON09 (Herni)
Obročno ozemljilo iz valjanca Fe Zn25x4mm, L=60m, križne sponke
Tračno ozemljilo iz  valjanca Fe Zn25x4mm, L=4x 30m + 2x25m ob elektro priključku in PMO, križne sponke
Palično ozemljilo:ozemljitvene sonde, l=2m, d=50mm, 10kom
Ozemljitveni kabel , povezava GIP na stolpu - temeljsko ozemljilo, H05V-K 1x35mm L=14m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 10
Dobava in nasutje glinenega ovoja ozemljitvenih krakov in sond; rjava meljno peščena glina; ML–CL (ilovica) L=220m
Dobava in vgradnja geotekstilne folije za izvedbo ločilnega sloja okoli glinenega nasutja L=220m</t>
  </si>
  <si>
    <t xml:space="preserve">Izvedba ozemljitev bazne postaje:
Temeljsko ozemljilo iz valjanca Fe Zn25x4mm, L= 40m, križne sponke, sponke KON09 (Herni)
Obročno ozemljilo iz valjanca Fe Zn25x4mm, L=60m, križne sponke
Tračno ozemljilo iz  valjanca Fe Zn25x4mm, L=4x 30m + 2x25m ob elektro priključku in PMO, križne sponke
Palično ozemljilo:ozemljitvene sonde, l=2m, d=50mm, 16kom
Ozemljitveni kabel , povezava GIP na stolpu - temeljsko ozemljilo, H05V-K 1x35mm L=14m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L=175m
Izkop jame za palično ozemljilo globine do 200cm, širine 50cm na dnu jame,za polaganje ozemljitvenih sond, zasutje, planiranje in povrnitev v prvotno stanje, komplet s prevozom gradbenega stroja KOM 16
Dobava in nasutje glinenega ovoja ozemljitvenih krakov in sond; rjava meljno peščena glina; ML–CL (ilovica) L=270m
Dobava in vgradnja geotekstilne folije za izvedbo ločilnega sloja okoli glinenega nasutja L=270m
</t>
  </si>
  <si>
    <t xml:space="preserve">Izvedba ozemljitev bazne postaje:
Temeljsko ozemljilo iz valjanca Fe Zn25x4mm, L= 40m, križne sponke, sponke KON09 (Herni)
Obročno ozemljilo iz valjanca Fe Zn25x4mm, L=60m, križne sponke
Tračno ozemljilo iz  valjanca Fe Zn25x4mm, L=4x 30m + 25m ob elektro priključku, križne sponke
Palično ozemljilo:ozemljitvene sonde, l=2m, d=50mm, 6kom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6
Dobava in nasutje glinenega ovoja ozemljitvenih krakov in sond; rjava meljno peščena glina; ML–CL (ilovica) L=200m
Dobava in vgradnja geotekstilne folije za izvedbo ločilnega sloja okoli glinenega nasutja L=200m
</t>
  </si>
  <si>
    <t xml:space="preserve">Izvedba ozemljitev bazne postaje:
Temeljsko ozemljilo iz valjanca Fe Zn25x4mm, L= 40m, križne sponke, sponke KON09 (Herni)
Obročno ozemljilo iz valjanca Fe Zn25x4mm, L=60m, križne sponke
Tračno ozemljilo iz  valjanca Fe Zn25x4mm, L=4x 30m + 25m ob elektro priključku, križne sponke
Palično ozemljilo:ozemljitvene sonde, l=2m, d=50mm, 8kom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8
Dobava in nasutje glinenega ovoja ozemljitvenih krakov in sond; rjava meljno peščena glina; ML–CL (ilovica) L=200m
Dobava in vgradnja geotekstilne folije za izvedbo ločilnega sloja okoli glinenega nasutja L=200m
</t>
  </si>
  <si>
    <t xml:space="preserve">Izvedba ozemljitev bazne postaje:
Temeljsko ozemljilo iz valjanca Fe Zn25x4mm, L= 40m, križne sponke, sponke KON09 (Herni)
Obročno ozemljilo iz valjanca Fe Zn25x4mm, L=60m, križne sponke
Tračno ozemljilo iz  valjanca Fe Zn25x4mm, L=4x 30m + 25m ob elektro priključku, križne sponke
Palično ozemljilo:ozemljitvene sonde, l=2m, d=50mm, 20kom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L=200m
Izkop jame za palično ozemljilo globine do 200cm, širine 50cm na dnu jame,za polaganje ozemljitvenih sond, zasutje, planiranje in povrnitev v prvotno stanje, komplet s prevozom gradbenega stroja KOM 20
Dobava in nasutje glinenega ovoja ozemljitvenih krakov in sond; rjava meljno peščena glina; ML–CL (ilovica) L=280m
Dobava in vgradnja geotekstilne folije za izvedbo ločilnega sloja okoli glinenega nasutja L=280m
</t>
  </si>
  <si>
    <t xml:space="preserve">Izvedba ozemljitev bazne postaje:
Temeljsko ozemljilo iz valjanca Fe Zn25x4mm, L= 40m, križne sponke, sponke KON09 (Herni)
Obročno ozemljilo iz valjanca Fe Zn25x4mm, L=60m, križne sponke
Tračno ozemljilo iz  valjanca Fe Zn25x4mm, L=4x 30m + 25m ob elektro priključku, križne sponke
Palično ozemljilo:ozemljitvene sonde, l=2m, d=50mm, 10kom
Ozemljitveni kabel , povezava GIP na stolpu - temeljsko ozemljilo, H05V-K 1x35mm 14m
Izvedba stika ozemljitvenega valjanca na kovinski steber zaščitne ograje, komplet s kontaktno vijačno spojko(merilni spoj) 11 KOS
Izvedba stika ozemljitvenega valjanca na kovinsko konstrukcijo antenskega stolpa, komplet s kontaktnospojko (merilni spoj) 3 KOS
Izvedba stika ozemljitvenega valjanca na kovinsko konstrukcijo lestve, komplet s kontaktno spojko (merilni spoj) 1 KOS
Izvedba stika ozemljitvenega kabla med GIP na stolpu in temeljskim ozemljilom, komplet s kontaktno spojko (merilni spoj) 1 KOS
Izkop jarka globine do 70cm, širine 50cm na dnu jarka,za polaganje ozemljitvenih krakov, zasutje, planiranje in povrnitev v prvotno stanje, komplet s prevozom gradbenega stroja L=155m
Izkop jame za palično ozemljilo globine do 200cm, širine 50cm na dnu jame,za polaganje ozemljitvenih sond, zasutje, planiranje in povrnitev v prvotno stanje, komplet s prevozom gradbenega stroja KOM 10
Dobava in nasutje glinenega ovoja ozemljitvenih krakov in sond; rjava meljno peščena glina; ML–CL (ilovica) L=210m
Dobava in vgradnja geotekstilne folije za izvedbo ločilnega sloja okoli glinenega nasutja L=210m
</t>
  </si>
  <si>
    <t>komplet</t>
  </si>
  <si>
    <t>kompl.</t>
  </si>
  <si>
    <t>Nepredvideno</t>
  </si>
  <si>
    <t>4.1</t>
  </si>
  <si>
    <t>Nepredvideno 5%</t>
  </si>
  <si>
    <t>4.</t>
  </si>
  <si>
    <t>Izdaja poročila o montaži jeklene nosilne konstrukcije, SIST EN 1090-2, EXC2</t>
  </si>
  <si>
    <t>3.2</t>
  </si>
  <si>
    <t>Izdaja izjave CE za izdelavo nosilne jeklene konstrukcije, SIST EN 1090-2, EXC2</t>
  </si>
  <si>
    <t>3.1</t>
  </si>
  <si>
    <t>Ostala dela</t>
  </si>
  <si>
    <t>Podlivanje stebrov stolpa z namensko maso debeline 50mm, poraba 12,5litrov na nogo</t>
  </si>
  <si>
    <t>2.5</t>
  </si>
  <si>
    <t>kos</t>
  </si>
  <si>
    <t>Dobava in montaža varnostne luči na vrhu stolpa</t>
  </si>
  <si>
    <t>2.4</t>
  </si>
  <si>
    <t>Dobava in montaža fiksnega varovalnega sistema Söll</t>
  </si>
  <si>
    <t>2.3</t>
  </si>
  <si>
    <t>kg</t>
  </si>
  <si>
    <t>Montaža konstrukcije</t>
  </si>
  <si>
    <t>2.2</t>
  </si>
  <si>
    <t>Namestitev in pritrditev sider v opaž, armaturo in šablono, ter fiksiranje šablone na opaž</t>
  </si>
  <si>
    <t>ure</t>
  </si>
  <si>
    <t>Avtodvigalo</t>
  </si>
  <si>
    <t>2.1</t>
  </si>
  <si>
    <t>Montaža jeklene konstrukcije</t>
  </si>
  <si>
    <t>Površinska zaščita, vroče cinkanje</t>
  </si>
  <si>
    <t>1.9</t>
  </si>
  <si>
    <t>Ostali konstrukcijski elementi</t>
  </si>
  <si>
    <t>1.8</t>
  </si>
  <si>
    <t>Nosilec linka</t>
  </si>
  <si>
    <t>1.7</t>
  </si>
  <si>
    <t>Nosilec Luči</t>
  </si>
  <si>
    <t>1.6</t>
  </si>
  <si>
    <t>Strelovod</t>
  </si>
  <si>
    <t>1.5</t>
  </si>
  <si>
    <t>Konzola za anteno</t>
  </si>
  <si>
    <t>1.4</t>
  </si>
  <si>
    <t>Segment 3</t>
  </si>
  <si>
    <t>1.3</t>
  </si>
  <si>
    <t>Segment 1</t>
  </si>
  <si>
    <t>1.2</t>
  </si>
  <si>
    <t>Sidranje</t>
  </si>
  <si>
    <t>1.1</t>
  </si>
  <si>
    <t>Izdelava jeklene konstrukcije stolpa, vroče cinkano</t>
  </si>
  <si>
    <t>Cena na EM</t>
  </si>
  <si>
    <t>Skupaj</t>
  </si>
  <si>
    <t>Stolp 10m</t>
  </si>
  <si>
    <t>02 BP Knežak</t>
  </si>
  <si>
    <t>03 Kilovče</t>
  </si>
  <si>
    <t>04 Jelšane</t>
  </si>
  <si>
    <t>05 Gornji Zemon</t>
  </si>
  <si>
    <t>06 Kamnolom</t>
  </si>
  <si>
    <t>07 Dobropolje</t>
  </si>
  <si>
    <t>08 Pregarje 2</t>
  </si>
  <si>
    <t>09 Starod</t>
  </si>
  <si>
    <t>10 Plama</t>
  </si>
  <si>
    <t>11 Podtabor</t>
  </si>
  <si>
    <t>12 Prem</t>
  </si>
  <si>
    <t>13 Tominje</t>
  </si>
  <si>
    <t>14 Podgraje</t>
  </si>
  <si>
    <t>15 Velika Bukovica 2</t>
  </si>
  <si>
    <t>VSE SKUPAJ</t>
  </si>
  <si>
    <t>Postavke 2, 3 in 4 v Pod-sklopu "Oprema bazne postaje" niso predmet te ponudbe (so dobavljene v Sklopu 3)</t>
  </si>
  <si>
    <t>ni predmet ponudbe tega sklopa</t>
  </si>
  <si>
    <t>DOSTOPNA POT</t>
  </si>
  <si>
    <t>Preddela</t>
  </si>
  <si>
    <t>Obnovitev in zavarovanje zakoličbe trase.</t>
  </si>
  <si>
    <t>Posek in odstranitev grmovja in dreves z debli premera do 15 cm.</t>
  </si>
  <si>
    <t>M2</t>
  </si>
  <si>
    <t>Sekanje dreves do fi 50cm z odstranjevanjem panjev in odvozom lesa in vejevja v deponijo do 10 km.</t>
  </si>
  <si>
    <t>Zemeljska dela</t>
  </si>
  <si>
    <t>Površinski odriv humusa v višini 20 cm z odmetom na stran ali nakladanjem na prevozno sredstvo.</t>
  </si>
  <si>
    <t>M3</t>
  </si>
  <si>
    <t>Planum naravnih temeljnih tal v zemljini.</t>
  </si>
  <si>
    <t>Humuziranje zelenic in brežin.</t>
  </si>
  <si>
    <t>Razprostiranje odvečnega materiala.</t>
  </si>
  <si>
    <t>Voziščne konstrukcije</t>
  </si>
  <si>
    <t>Dobava in vgrajevanje tampona iz drobljenca 0/32 mm, z zbijanjem z valjarjem na Me = 80 Mpa v vgrajeni debelini min. 40 - 50 cm. Komplet z vsemi pomožnimi deli.</t>
  </si>
  <si>
    <t>Izdelava preko prečnih linijskih kanalet za odvodnjavanje ceste. Mesta iztokov kanalet se zaščiti s kamnito oblogo (Ø 125 - 150 mm, na površini cca. 0,5 m2) - površinski razpršen iztok.</t>
  </si>
  <si>
    <t>ZAKOLIČBA</t>
  </si>
  <si>
    <t>Zakoličba temelja antenskega stolpa, AB plošče za TK opremo, ograje in po potrebi opornega zidu s postavljanjem profilov.</t>
  </si>
  <si>
    <t>PREDDELA IN UREDITEV PLATOJA BP</t>
  </si>
  <si>
    <t>Ureditev zavarovanja in označba gradbišča po varnostnem načrtu in izdelava gradbiščne table.</t>
  </si>
  <si>
    <t>Odstranitev dreves, ki jih označi revirski gozdar. Popis poseka se uskladi z zahtevo revirnega gozdarja. Odvoz drevja v dogovoru z lastnikom parcele.</t>
  </si>
  <si>
    <t>Ruvanje drevesnih panjev z odvozom na deponijo.</t>
  </si>
  <si>
    <t>Čiščenje, odstranjevanje grmičevja, površinski izkop in izravnava območja platoja bazne postaje.</t>
  </si>
  <si>
    <t>Kompletna izdelava drenaže in ponikovalnice iz betonske cevi Ø60 cm, globine 1,00 m.</t>
  </si>
  <si>
    <t>Kompletna izvedba odvodnjavanja s površinskim iztokom in protierozijsko zaščito.</t>
  </si>
  <si>
    <t>Kompletna izdelava drenaže okoli temelja antenskega stolpa in utrjenega platoja z iztokom in protierozijsko zaščito.</t>
  </si>
  <si>
    <t>Humuziranje okrog platoja s transportom humusa z gradbiščne deponije v debelini 20 cm.</t>
  </si>
  <si>
    <t>Sejanje trave na pripravljeno površino z dobavo semena, zagrebanjem semena in rahlim uvaljanjem posejane površine.</t>
  </si>
  <si>
    <t>Dobava in vgrajevanje gramoznega tampona v debelini 30-50 cm za plato bazne postaje Evd &gt; 60 Mpa (dosežena zgoščenost po SPP 98 – 100 %).</t>
  </si>
  <si>
    <t>Prevoz odvečnega materiala z vsemi deli in stroški na stalno deponijo. Obračun po količinah v raščenem stanju.</t>
  </si>
  <si>
    <t>OGRAJA PLATOJA</t>
  </si>
  <si>
    <t>Kompletna izdelava betonskega temelja ograje, velikosti 30/30/80 cm, kompletno s pripadajočimi zemeljskimi deli, opažem, armaturo, betoniranjem z betonom C16/20 in vgradnjo ograjnega stebra.</t>
  </si>
  <si>
    <t>Dobava in polaganje betonskih robnikov velikosti 5/25 cm okrog ograje. Upoštevati pripadajoča zemeljska dela, polaganje robnikov v beton C16/20, poraba betona 0,04 m3/m1 in obdelava stikov s fino malto.</t>
  </si>
  <si>
    <t>Izkop gradbene jame za temelje ograje v terenu IV. in V. kategorije, z odmetom na stran ali nakladanjem na prevozno sredstvo.</t>
  </si>
  <si>
    <t>Dobava in polaganje pralnih plošč na betonsko podlago debeline do 10 cm, armirano z armaturno mrežo Q139, na predhodni utrjeni novi gramozni tampon višine 40 cm z utrjevanjem po plasteh 20 cm.</t>
  </si>
  <si>
    <t>Dobava in montaža zaščitne ograje, višine 2,15 m, s stebri in oporami, ter panelnim polnilom - tip ograje Dirrickx axor ali Bekaert v enaki kvaliteti ali podobno.</t>
  </si>
  <si>
    <t>Dobava in montaža zaščitne ograje, višine 1,15 m, s stebri in oporami, ter panelnim polnilom - tip ograje Dirrickx axor ali Bekaert v enaki kvaliteti ali podobno.</t>
  </si>
  <si>
    <t>Dobava in montaža tipskih enokrilnih ograjnih vrat (tip ograje Dirrickx axor ali Beckaert v enaki kvaliteti ali podobno) velikosti 100/215 cm. Vrata imajo kovinski okvir in polnilo, polnilo enako kot ograja. Komplet z okovjem, kljuko in cilindrično ključavnico.</t>
  </si>
  <si>
    <t>AB PLOŠČA ZA TK OPREMO</t>
  </si>
  <si>
    <t>Izkop gradbene jame za AB ploščo, v nasutem terenu, z odmetom na stran ali nakladanjem na prevozno sredstvo.</t>
  </si>
  <si>
    <t>Strojno in ročno planiranje, ter utrjevanje dna gradbene jame s točnostjo +/- 2 cm (95 % strojno, 5 % ročno).</t>
  </si>
  <si>
    <t>Dobava in vgrajevanje zmrzlinsko odpornega tampona v debelini 60 cm pod temeljno ploščo z utrjevanjem do postaje Evd &gt; 60 Mpa (dosežena zgoščenost po SPP 98 – 100 %).</t>
  </si>
  <si>
    <t>Dobava, rezanje, polaganje in vezanje armature (po armaturnem načrtu) iz armaturnih mrež.</t>
  </si>
  <si>
    <t>KG</t>
  </si>
  <si>
    <t>Dobava, izdelava in montaža armature iz betonskega jekla RA 400/500, premera do 12 mm, po armaturnem načrtu.</t>
  </si>
  <si>
    <t>Izdelana opaža podložnega betona, višine 10 cm. V ceno zajeto opaženje, razopažanje, čiščenje in zlaganje lesa.</t>
  </si>
  <si>
    <t>Izdelava opaža roba talne plošče, višine 25 cm. V ceno zajeto opaženje, razopažanje, čiščenje in zlaganje lesa.</t>
  </si>
  <si>
    <t>Dobava in vgrajevanje nearmiranega betona  C16/20, X0 prereza do 0,12 m3/m2 v podložni beton pod temeljno ploščo, debeline 10 cm.</t>
  </si>
  <si>
    <t>Dobava in vgrajevanje armiranega beton C30/37, XC4 prereza 0,10 - 0,30 m3/m2, v temeljno ploščo. Temeljna plošča je debeline 25 cm z zaglajeno površino zunanjega dela plošče.</t>
  </si>
  <si>
    <t xml:space="preserve">Zasip z izkopanim materialom po končanem betoniranju, z razgrinjanjem in utrditvijo do potrebne zbitosti. </t>
  </si>
  <si>
    <t>Dobava in vgrajevanje 2x PE cevi Ø50 mm (stigmaflex) - za uvodnice v talni plošči.</t>
  </si>
  <si>
    <t>Dobava in vgrajevanje PE cevi Ø110 mm (stigmaflex) - za uvodnice v talni plošči.</t>
  </si>
  <si>
    <t>Dobava in vgrajevanje zaključne INOX uvodnice za kable, pritrjene na AB temelj antenskega stolpa, skladno z načrtom.</t>
  </si>
  <si>
    <t>OPORNI ZID</t>
  </si>
  <si>
    <t>Dobava in vgrajevanje zmrzlinsko odpornega tampona v debelini 60 cm pod temelji z utrjevanjem do postaje Evd &gt; 60 Mpa (dosežena zgoščenost po SPP 98 – 100 %).</t>
  </si>
  <si>
    <t>Izdelana opaža podložnega betona, višine 5 cm. V ceno zajeto opaženje, razopažanje, čiščenje in zlaganje lesa.</t>
  </si>
  <si>
    <t>Izdelava dvostranskega opaža opornega zidu, višine do 100 cm. V ceno zajeto opaženje, razopažanje, čiščenje in zlaganje lesa.</t>
  </si>
  <si>
    <t>Izdelava dvostranskega opaža opornega zidu, višine do 200 cm. V ceno zajeto opaženje, razopažanje, čiščenje in zlaganje lesa.</t>
  </si>
  <si>
    <t>Dobava in vgrajevanje nearmiranega betona  C16/20, X0 prereza do 0,12 m3/m2 v podložni beton pod temeljno ploščo, debeline 5 cm.</t>
  </si>
  <si>
    <t>Dobava in vgrajevanje armiranega beton C20/25, XC2, PVll prereza 0,10 - 0,30 m3/m2, oporni zid. Oporni zid je debeline 20 cm.</t>
  </si>
  <si>
    <t>TEMELJ ANTENSKEGA STOLPA</t>
  </si>
  <si>
    <t>Izkop gradbene jame za temelj antenskega stolpa v terenu IV. in V. kategorije, z odmetom na stran ali nakladanjem na prevozno  sredstvo.</t>
  </si>
  <si>
    <t>Ročno planiranje ter utrjevanje dna gradbene jame.</t>
  </si>
  <si>
    <t>Dobava in polaganje geotekstila kot ločilni sloj med dnom izkopa in tamponom.</t>
  </si>
  <si>
    <t>Opaž podložnega betona višine 10 cm</t>
  </si>
  <si>
    <t>Izdelava ravnega opaža pete točkovnih temeljev z montažo, demontažo, čiščenjem in zlaganjem lesa</t>
  </si>
  <si>
    <t>Izdelava ravnega opaža temeljnih nastavkov z montažo, demontažo, čiščenjem in zlaganjem lesa</t>
  </si>
  <si>
    <t xml:space="preserve">Dobava in vgrajevanje nearmiranega betona C16/20 X0 v debelini 10 cm - podložni beton pod temelji </t>
  </si>
  <si>
    <t>Dobava in vgradnja armiranega betona C30/37 XC3 Dmax32 PV-II prereza nad 0.30 m3/m2 v pete točkovnih temeljev, izvedba 2. razred</t>
  </si>
  <si>
    <t>Dobava in vgradnja armiranega betona C30/37 XC4+XF3 Dmax16 PV-II v temeljne nastavke, izvedba 2. razred</t>
  </si>
  <si>
    <t>Podlivanje jeklenih nog z namensko podlivno neskrčljivo malto Tekamal Alteks 0-7M v debelini 5 cm, vključno z opažem</t>
  </si>
  <si>
    <t>Izdelava, dobava, krivljenje, polaganje in vezanje srednje komplicirane armature</t>
  </si>
  <si>
    <t>11a</t>
  </si>
  <si>
    <t>B500 B, do vključno fi 12mm</t>
  </si>
  <si>
    <t>11b</t>
  </si>
  <si>
    <t>B500 B, nad fi 12mm</t>
  </si>
  <si>
    <t>Pomoč pri vgradnji jeklenega sidrnega elementa v opaž pred betoniranjem temelja</t>
  </si>
  <si>
    <t>Obdelava površine betona temeljnih nastavkov: glajenje z brušenjem, krpanje manjših nepravilnosti z namensko sanacijsko malto</t>
  </si>
  <si>
    <t>Barvanje površine temeljnih nastavkov s poliuretansko barvo, 3x nanos barve</t>
  </si>
  <si>
    <t xml:space="preserve">Zakoličba temeljev </t>
  </si>
  <si>
    <t>Izdelava načrta izvajanja betonske konstrukcije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</si>
</sst>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9">
    <xf numFmtId="0" fontId="0" fillId="0" borderId="0" xfId="0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justify" vertical="top"/>
    </xf>
    <xf numFmtId="1" fontId="6" fillId="0" borderId="0" xfId="0" applyNumberFormat="1" applyFont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7" fillId="0" borderId="1" xfId="0" applyFont="1" applyBorder="1" applyAlignment="1">
      <alignment horizontal="justify" vertical="top"/>
    </xf>
    <xf numFmtId="0" fontId="7" fillId="0" borderId="0" xfId="0" applyFont="1" applyAlignment="1">
      <alignment horizontal="justify" vertical="top"/>
    </xf>
    <xf numFmtId="4" fontId="5" fillId="0" borderId="0" xfId="0" applyNumberFormat="1" applyFont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4" fontId="5" fillId="0" borderId="1" xfId="0" applyNumberFormat="1" applyFont="1" applyBorder="1" applyAlignment="1">
      <alignment horizontal="justify" vertical="top"/>
    </xf>
    <xf numFmtId="4" fontId="6" fillId="0" borderId="0" xfId="0" applyNumberFormat="1" applyFont="1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1" fontId="5" fillId="0" borderId="0" xfId="0" applyNumberFormat="1" applyFont="1" applyAlignment="1">
      <alignment horizontal="justify" vertical="top"/>
    </xf>
    <xf numFmtId="1" fontId="5" fillId="0" borderId="1" xfId="0" applyNumberFormat="1" applyFont="1" applyBorder="1" applyAlignment="1">
      <alignment horizontal="justify" vertical="top"/>
    </xf>
    <xf numFmtId="4" fontId="5" fillId="0" borderId="1" xfId="0" applyNumberFormat="1" applyFont="1" applyBorder="1" applyAlignment="1">
      <alignment horizontal="justify" vertical="top" wrapText="1"/>
    </xf>
    <xf numFmtId="0" fontId="5" fillId="0" borderId="1" xfId="1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justify" vertical="top" wrapText="1"/>
    </xf>
    <xf numFmtId="2" fontId="7" fillId="0" borderId="1" xfId="0" applyNumberFormat="1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justify" vertical="top"/>
    </xf>
    <xf numFmtId="0" fontId="5" fillId="2" borderId="1" xfId="0" applyFont="1" applyFill="1" applyBorder="1" applyAlignment="1" applyProtection="1">
      <alignment horizontal="justify" vertical="top" wrapText="1"/>
      <protection locked="0"/>
    </xf>
    <xf numFmtId="0" fontId="5" fillId="2" borderId="0" xfId="0" applyFont="1" applyFill="1" applyAlignment="1" applyProtection="1">
      <alignment horizontal="justify" vertical="top" wrapText="1"/>
      <protection locked="0"/>
    </xf>
    <xf numFmtId="1" fontId="5" fillId="0" borderId="0" xfId="0" applyNumberFormat="1" applyFont="1" applyAlignment="1">
      <alignment horizontal="justify" vertical="top" wrapText="1"/>
    </xf>
    <xf numFmtId="1" fontId="6" fillId="3" borderId="1" xfId="0" applyNumberFormat="1" applyFont="1" applyFill="1" applyBorder="1" applyAlignment="1">
      <alignment horizontal="justify" vertical="top"/>
    </xf>
    <xf numFmtId="1" fontId="6" fillId="3" borderId="1" xfId="0" applyNumberFormat="1" applyFont="1" applyFill="1" applyBorder="1" applyAlignment="1">
      <alignment horizontal="justify" vertical="top" wrapText="1"/>
    </xf>
    <xf numFmtId="4" fontId="6" fillId="3" borderId="1" xfId="0" applyNumberFormat="1" applyFont="1" applyFill="1" applyBorder="1" applyAlignment="1">
      <alignment horizontal="justify" vertical="top"/>
    </xf>
    <xf numFmtId="4" fontId="5" fillId="0" borderId="2" xfId="0" applyNumberFormat="1" applyFont="1" applyBorder="1" applyAlignment="1">
      <alignment horizontal="justify" vertical="top"/>
    </xf>
    <xf numFmtId="0" fontId="5" fillId="0" borderId="2" xfId="0" applyFont="1" applyBorder="1" applyAlignment="1">
      <alignment horizontal="justify" vertical="top"/>
    </xf>
    <xf numFmtId="4" fontId="5" fillId="0" borderId="0" xfId="0" applyNumberFormat="1" applyFont="1" applyAlignment="1">
      <alignment horizontal="justify" vertical="top" wrapText="1"/>
    </xf>
    <xf numFmtId="4" fontId="6" fillId="3" borderId="2" xfId="0" applyNumberFormat="1" applyFont="1" applyFill="1" applyBorder="1" applyAlignment="1">
      <alignment horizontal="justify" vertical="top"/>
    </xf>
    <xf numFmtId="0" fontId="9" fillId="0" borderId="1" xfId="0" applyFont="1" applyBorder="1" applyAlignment="1">
      <alignment horizontal="justify" vertical="top" wrapText="1"/>
    </xf>
    <xf numFmtId="4" fontId="9" fillId="0" borderId="0" xfId="0" applyNumberFormat="1" applyFont="1" applyAlignment="1">
      <alignment horizontal="justify" vertical="top"/>
    </xf>
    <xf numFmtId="0" fontId="9" fillId="0" borderId="0" xfId="0" applyFont="1" applyAlignment="1">
      <alignment horizontal="justify" vertical="top"/>
    </xf>
    <xf numFmtId="1" fontId="9" fillId="0" borderId="0" xfId="0" applyNumberFormat="1" applyFont="1" applyAlignment="1">
      <alignment horizontal="justify" vertical="top"/>
    </xf>
    <xf numFmtId="1" fontId="8" fillId="0" borderId="0" xfId="0" applyNumberFormat="1" applyFont="1" applyAlignment="1">
      <alignment horizontal="justify" vertical="top" wrapText="1"/>
    </xf>
    <xf numFmtId="1" fontId="9" fillId="0" borderId="1" xfId="0" applyNumberFormat="1" applyFont="1" applyBorder="1" applyAlignment="1">
      <alignment horizontal="justify" vertical="top"/>
    </xf>
    <xf numFmtId="0" fontId="9" fillId="0" borderId="1" xfId="0" applyFont="1" applyBorder="1" applyAlignment="1">
      <alignment horizontal="justify" vertical="top"/>
    </xf>
    <xf numFmtId="0" fontId="9" fillId="0" borderId="0" xfId="0" applyFont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5" fillId="0" borderId="0" xfId="1" applyFont="1" applyAlignment="1">
      <alignment horizontal="justify" vertical="top" wrapText="1"/>
    </xf>
    <xf numFmtId="2" fontId="7" fillId="0" borderId="0" xfId="0" applyNumberFormat="1" applyFont="1" applyAlignment="1">
      <alignment horizontal="justify" vertical="top"/>
    </xf>
    <xf numFmtId="49" fontId="7" fillId="0" borderId="0" xfId="0" applyNumberFormat="1" applyFont="1" applyAlignment="1">
      <alignment horizontal="justify" vertical="top"/>
    </xf>
    <xf numFmtId="0" fontId="5" fillId="0" borderId="0" xfId="0" applyFont="1" applyAlignment="1" applyProtection="1">
      <alignment horizontal="justify" vertical="top" wrapText="1"/>
      <protection locked="0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justify" vertical="top" wrapText="1"/>
    </xf>
    <xf numFmtId="0" fontId="9" fillId="0" borderId="0" xfId="0" applyFont="1" applyAlignment="1" applyProtection="1">
      <alignment horizontal="justify" vertical="top" wrapText="1"/>
      <protection locked="0"/>
    </xf>
    <xf numFmtId="1" fontId="9" fillId="0" borderId="0" xfId="0" applyNumberFormat="1" applyFont="1" applyAlignment="1">
      <alignment horizontal="justify" vertical="top" wrapText="1"/>
    </xf>
    <xf numFmtId="1" fontId="5" fillId="0" borderId="3" xfId="0" applyNumberFormat="1" applyFont="1" applyBorder="1" applyAlignment="1">
      <alignment horizontal="justify" vertical="top"/>
    </xf>
    <xf numFmtId="1" fontId="5" fillId="0" borderId="3" xfId="0" applyNumberFormat="1" applyFont="1" applyBorder="1" applyAlignment="1">
      <alignment horizontal="justify" vertical="top" wrapText="1"/>
    </xf>
    <xf numFmtId="2" fontId="7" fillId="0" borderId="3" xfId="0" applyNumberFormat="1" applyFont="1" applyBorder="1" applyAlignment="1">
      <alignment horizontal="justify" vertical="top"/>
    </xf>
    <xf numFmtId="49" fontId="7" fillId="0" borderId="3" xfId="0" applyNumberFormat="1" applyFont="1" applyBorder="1" applyAlignment="1">
      <alignment horizontal="justify" vertical="top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justify" vertical="top" wrapText="1"/>
    </xf>
    <xf numFmtId="0" fontId="1" fillId="0" borderId="0" xfId="2"/>
    <xf numFmtId="0" fontId="1" fillId="0" borderId="0" xfId="2" applyAlignment="1">
      <alignment horizontal="center" vertical="center"/>
    </xf>
    <xf numFmtId="49" fontId="1" fillId="0" borderId="0" xfId="2" applyNumberFormat="1" applyAlignment="1">
      <alignment horizontal="left" vertical="center"/>
    </xf>
    <xf numFmtId="164" fontId="1" fillId="0" borderId="0" xfId="2" applyNumberFormat="1" applyAlignment="1">
      <alignment horizontal="center" vertical="center" wrapText="1"/>
    </xf>
    <xf numFmtId="164" fontId="1" fillId="0" borderId="0" xfId="2" applyNumberFormat="1" applyAlignment="1">
      <alignment horizontal="center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wrapText="1"/>
    </xf>
    <xf numFmtId="1" fontId="6" fillId="3" borderId="4" xfId="0" applyNumberFormat="1" applyFont="1" applyFill="1" applyBorder="1" applyAlignment="1">
      <alignment horizontal="justify" vertical="top"/>
    </xf>
    <xf numFmtId="1" fontId="6" fillId="3" borderId="5" xfId="0" applyNumberFormat="1" applyFont="1" applyFill="1" applyBorder="1" applyAlignment="1">
      <alignment horizontal="justify" vertical="top"/>
    </xf>
    <xf numFmtId="4" fontId="5" fillId="0" borderId="6" xfId="0" applyNumberFormat="1" applyFont="1" applyBorder="1" applyAlignment="1">
      <alignment horizontal="justify" vertical="top"/>
    </xf>
    <xf numFmtId="164" fontId="1" fillId="0" borderId="1" xfId="2" applyNumberFormat="1" applyBorder="1" applyAlignment="1">
      <alignment horizontal="center" vertical="center" wrapText="1"/>
    </xf>
    <xf numFmtId="164" fontId="1" fillId="0" borderId="1" xfId="2" applyNumberFormat="1" applyBorder="1" applyAlignment="1">
      <alignment horizontal="center" vertical="center"/>
    </xf>
    <xf numFmtId="0" fontId="6" fillId="0" borderId="1" xfId="1" applyFont="1" applyBorder="1" applyAlignment="1">
      <alignment horizontal="justify" vertical="top" wrapText="1"/>
    </xf>
    <xf numFmtId="49" fontId="1" fillId="0" borderId="1" xfId="2" applyNumberFormat="1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1" fillId="0" borderId="1" xfId="2" applyBorder="1" applyAlignment="1">
      <alignment wrapText="1"/>
    </xf>
    <xf numFmtId="4" fontId="6" fillId="0" borderId="1" xfId="0" applyNumberFormat="1" applyFont="1" applyBorder="1" applyAlignment="1">
      <alignment horizontal="justify" vertical="top"/>
    </xf>
    <xf numFmtId="4" fontId="5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 wrapText="1"/>
    </xf>
    <xf numFmtId="0" fontId="1" fillId="0" borderId="1" xfId="2" applyBorder="1"/>
    <xf numFmtId="2" fontId="1" fillId="0" borderId="1" xfId="2" applyNumberForma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justify" vertical="top"/>
    </xf>
    <xf numFmtId="1" fontId="6" fillId="4" borderId="5" xfId="0" applyNumberFormat="1" applyFont="1" applyFill="1" applyBorder="1" applyAlignment="1">
      <alignment horizontal="justify" vertical="top"/>
    </xf>
    <xf numFmtId="1" fontId="6" fillId="3" borderId="2" xfId="0" applyNumberFormat="1" applyFont="1" applyFill="1" applyBorder="1" applyAlignment="1">
      <alignment horizontal="justify" vertical="top"/>
    </xf>
    <xf numFmtId="0" fontId="6" fillId="4" borderId="2" xfId="1" applyFont="1" applyFill="1" applyBorder="1" applyAlignment="1">
      <alignment horizontal="justify" vertical="top" wrapText="1"/>
    </xf>
    <xf numFmtId="1" fontId="6" fillId="4" borderId="2" xfId="0" applyNumberFormat="1" applyFont="1" applyFill="1" applyBorder="1" applyAlignment="1">
      <alignment horizontal="justify" vertical="top"/>
    </xf>
    <xf numFmtId="164" fontId="0" fillId="0" borderId="1" xfId="0" applyNumberFormat="1" applyBorder="1"/>
    <xf numFmtId="164" fontId="2" fillId="4" borderId="1" xfId="0" applyNumberFormat="1" applyFont="1" applyFill="1" applyBorder="1"/>
    <xf numFmtId="0" fontId="0" fillId="0" borderId="1" xfId="0" applyBorder="1"/>
    <xf numFmtId="0" fontId="2" fillId="5" borderId="0" xfId="0" applyFont="1" applyFill="1"/>
    <xf numFmtId="0" fontId="10" fillId="0" borderId="0" xfId="0" applyFont="1"/>
    <xf numFmtId="0" fontId="7" fillId="3" borderId="1" xfId="0" applyFont="1" applyFill="1" applyBorder="1" applyAlignment="1">
      <alignment horizontal="justify" vertical="top"/>
    </xf>
    <xf numFmtId="2" fontId="7" fillId="3" borderId="1" xfId="0" applyNumberFormat="1" applyFont="1" applyFill="1" applyBorder="1" applyAlignment="1">
      <alignment horizontal="right" vertical="top"/>
    </xf>
    <xf numFmtId="164" fontId="1" fillId="3" borderId="1" xfId="2" applyNumberFormat="1" applyFill="1" applyBorder="1" applyAlignment="1">
      <alignment horizontal="center" vertical="center" wrapText="1"/>
    </xf>
    <xf numFmtId="164" fontId="1" fillId="3" borderId="1" xfId="2" applyNumberFormat="1" applyFill="1" applyBorder="1" applyAlignment="1">
      <alignment horizontal="center" vertical="center"/>
    </xf>
    <xf numFmtId="1" fontId="6" fillId="0" borderId="0" xfId="0" applyNumberFormat="1" applyFont="1" applyAlignment="1">
      <alignment vertical="top" wrapText="1"/>
    </xf>
    <xf numFmtId="0" fontId="7" fillId="3" borderId="1" xfId="0" applyFont="1" applyFill="1" applyBorder="1" applyAlignment="1">
      <alignment horizontal="justify" vertical="top" wrapText="1"/>
    </xf>
    <xf numFmtId="2" fontId="6" fillId="3" borderId="1" xfId="0" applyNumberFormat="1" applyFont="1" applyFill="1" applyBorder="1" applyAlignment="1">
      <alignment horizontal="justify" vertical="top"/>
    </xf>
    <xf numFmtId="0" fontId="11" fillId="0" borderId="0" xfId="0" applyFont="1" applyAlignment="1">
      <alignment horizontal="justify" vertical="top"/>
    </xf>
  </cellXfs>
  <cellStyles count="3">
    <cellStyle name="Navadno" xfId="0" builtinId="0"/>
    <cellStyle name="Navadno 2" xfId="2" xr:uid="{1405AD39-4558-4BA9-9C5E-AF0BB256737A}"/>
    <cellStyle name="Normal_Sheet1" xfId="1" xr:uid="{9CDC43EC-B8D6-4AF9-937C-E86608F28A80}"/>
  </cellStyles>
  <dxfs count="0"/>
  <tableStyles count="1" defaultTableStyle="TableStyleMedium2" defaultPivotStyle="PivotStyleLight16">
    <tableStyle name="Invisible" pivot="0" table="0" count="0" xr9:uid="{60F2E01B-B6AC-412C-8A95-B9E90330BA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5E98-C5D1-4325-A20F-29FF8600CABF}">
  <dimension ref="A2:O36"/>
  <sheetViews>
    <sheetView tabSelected="1" topLeftCell="B1" zoomScale="90" zoomScaleNormal="90" workbookViewId="0">
      <selection activeCell="O15" sqref="O15"/>
    </sheetView>
  </sheetViews>
  <sheetFormatPr defaultRowHeight="15" x14ac:dyDescent="0.25"/>
  <cols>
    <col min="1" max="1" width="35.7109375" customWidth="1"/>
    <col min="2" max="15" width="18" customWidth="1"/>
    <col min="16" max="16" width="14.42578125" customWidth="1"/>
  </cols>
  <sheetData>
    <row r="2" spans="1:15" x14ac:dyDescent="0.25">
      <c r="B2" s="89" t="s">
        <v>168</v>
      </c>
      <c r="C2" s="89" t="s">
        <v>169</v>
      </c>
      <c r="D2" s="89" t="s">
        <v>170</v>
      </c>
      <c r="E2" s="89" t="s">
        <v>171</v>
      </c>
      <c r="F2" s="89" t="s">
        <v>172</v>
      </c>
      <c r="G2" s="89" t="s">
        <v>173</v>
      </c>
      <c r="H2" s="89" t="s">
        <v>174</v>
      </c>
      <c r="I2" s="89" t="s">
        <v>175</v>
      </c>
      <c r="J2" s="89" t="s">
        <v>176</v>
      </c>
      <c r="K2" s="89" t="s">
        <v>177</v>
      </c>
      <c r="L2" s="89" t="s">
        <v>178</v>
      </c>
      <c r="M2" s="89" t="s">
        <v>179</v>
      </c>
      <c r="N2" s="89" t="s">
        <v>180</v>
      </c>
      <c r="O2" s="89" t="s">
        <v>181</v>
      </c>
    </row>
    <row r="3" spans="1:15" x14ac:dyDescent="0.25">
      <c r="A3" s="81" t="s">
        <v>167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x14ac:dyDescent="0.25">
      <c r="A4" s="83" t="str">
        <f>'02 BP Knežak'!B2</f>
        <v>Preddela</v>
      </c>
      <c r="B4" s="86">
        <f>'02 BP Knežak'!F15</f>
        <v>0</v>
      </c>
      <c r="C4" s="86">
        <f>'03 Kilovče'!F15</f>
        <v>0</v>
      </c>
      <c r="D4" s="86">
        <f>'04 Jelšane'!F15</f>
        <v>0</v>
      </c>
      <c r="E4" s="86">
        <f>'05 Gornji Zemon'!F15</f>
        <v>0</v>
      </c>
      <c r="F4" s="86">
        <f>'06 Kamnolom'!F15</f>
        <v>0</v>
      </c>
      <c r="G4" s="86">
        <f>'07 Dobropolje'!F15</f>
        <v>0</v>
      </c>
      <c r="H4" s="86">
        <f>'08 Pregarje 2'!F15</f>
        <v>0</v>
      </c>
      <c r="I4" s="86">
        <f>'09 Starod'!F15</f>
        <v>0</v>
      </c>
      <c r="J4" s="86">
        <f>'10 Plama'!F15</f>
        <v>0</v>
      </c>
      <c r="K4" s="86">
        <f>'11 Podtabor'!F15</f>
        <v>0</v>
      </c>
      <c r="L4" s="86">
        <f>'12 Prem'!F15</f>
        <v>0</v>
      </c>
      <c r="M4" s="86">
        <f>'13 Tominje'!F15</f>
        <v>0</v>
      </c>
      <c r="N4" s="86">
        <f>'14 Podgraje'!F15</f>
        <v>0</v>
      </c>
      <c r="O4" s="86">
        <f>'15 Velika Bukovica 2'!F15</f>
        <v>0</v>
      </c>
    </row>
    <row r="5" spans="1:15" x14ac:dyDescent="0.25">
      <c r="A5" s="83" t="str">
        <f>'02 BP Knežak'!B17</f>
        <v>ZAKOLIČBA</v>
      </c>
      <c r="B5" s="86">
        <f>'02 BP Knežak'!F20</f>
        <v>0</v>
      </c>
      <c r="C5" s="86">
        <f>'03 Kilovče'!F20</f>
        <v>0</v>
      </c>
      <c r="D5" s="86">
        <f>'04 Jelšane'!F20</f>
        <v>0</v>
      </c>
      <c r="E5" s="86">
        <f>'05 Gornji Zemon'!F20</f>
        <v>0</v>
      </c>
      <c r="F5" s="86">
        <f>'06 Kamnolom'!F20</f>
        <v>0</v>
      </c>
      <c r="G5" s="86">
        <f>'07 Dobropolje'!F20</f>
        <v>0</v>
      </c>
      <c r="H5" s="86">
        <f>'08 Pregarje 2'!F20</f>
        <v>0</v>
      </c>
      <c r="I5" s="86">
        <f>'09 Starod'!F20</f>
        <v>0</v>
      </c>
      <c r="J5" s="86">
        <f>'10 Plama'!F20</f>
        <v>0</v>
      </c>
      <c r="K5" s="86">
        <f>'11 Podtabor'!F20</f>
        <v>0</v>
      </c>
      <c r="L5" s="86">
        <f>'12 Prem'!F20</f>
        <v>0</v>
      </c>
      <c r="M5" s="86">
        <f>'13 Tominje'!F20</f>
        <v>0</v>
      </c>
      <c r="N5" s="86">
        <f>'14 Podgraje'!F20</f>
        <v>0</v>
      </c>
      <c r="O5" s="86">
        <f>'15 Velika Bukovica 2'!F20</f>
        <v>0</v>
      </c>
    </row>
    <row r="6" spans="1:15" x14ac:dyDescent="0.25">
      <c r="A6" s="83" t="str">
        <f>'02 BP Knežak'!B22</f>
        <v>PREDDELA IN UREDITEV PLATOJA BP</v>
      </c>
      <c r="B6" s="86">
        <f>'02 BP Knežak'!F36</f>
        <v>0</v>
      </c>
      <c r="C6" s="86">
        <f>'03 Kilovče'!F36</f>
        <v>0</v>
      </c>
      <c r="D6" s="86">
        <f>'04 Jelšane'!F36</f>
        <v>0</v>
      </c>
      <c r="E6" s="86">
        <f>'05 Gornji Zemon'!F36</f>
        <v>0</v>
      </c>
      <c r="F6" s="86">
        <f>'06 Kamnolom'!F36</f>
        <v>0</v>
      </c>
      <c r="G6" s="86">
        <f>'07 Dobropolje'!F36</f>
        <v>0</v>
      </c>
      <c r="H6" s="86">
        <f>'08 Pregarje 2'!F36</f>
        <v>0</v>
      </c>
      <c r="I6" s="86">
        <f>'09 Starod'!F36</f>
        <v>0</v>
      </c>
      <c r="J6" s="86">
        <f>'10 Plama'!F36</f>
        <v>0</v>
      </c>
      <c r="K6" s="86">
        <f>'11 Podtabor'!F36</f>
        <v>0</v>
      </c>
      <c r="L6" s="86">
        <f>'12 Prem'!F36</f>
        <v>0</v>
      </c>
      <c r="M6" s="86">
        <f>'13 Tominje'!F36</f>
        <v>0</v>
      </c>
      <c r="N6" s="86">
        <f>'14 Podgraje'!F36</f>
        <v>0</v>
      </c>
      <c r="O6" s="86">
        <f>'15 Velika Bukovica 2'!F36</f>
        <v>0</v>
      </c>
    </row>
    <row r="7" spans="1:15" x14ac:dyDescent="0.25">
      <c r="A7" s="83" t="str">
        <f>'02 BP Knežak'!B38</f>
        <v>OGRAJA PLATOJA</v>
      </c>
      <c r="B7" s="86">
        <f>'02 BP Knežak'!F48</f>
        <v>0</v>
      </c>
      <c r="C7" s="86">
        <f>'03 Kilovče'!F48</f>
        <v>0</v>
      </c>
      <c r="D7" s="86">
        <f>'04 Jelšane'!F48</f>
        <v>0</v>
      </c>
      <c r="E7" s="86">
        <f>'05 Gornji Zemon'!F48</f>
        <v>0</v>
      </c>
      <c r="F7" s="86">
        <f>'06 Kamnolom'!F48</f>
        <v>0</v>
      </c>
      <c r="G7" s="86">
        <f>'07 Dobropolje'!F48</f>
        <v>0</v>
      </c>
      <c r="H7" s="86">
        <f>'08 Pregarje 2'!F48</f>
        <v>0</v>
      </c>
      <c r="I7" s="86">
        <f>'09 Starod'!F48</f>
        <v>0</v>
      </c>
      <c r="J7" s="86">
        <f>'10 Plama'!F48</f>
        <v>0</v>
      </c>
      <c r="K7" s="86">
        <f>'11 Podtabor'!F48</f>
        <v>0</v>
      </c>
      <c r="L7" s="86">
        <f>'12 Prem'!F48</f>
        <v>0</v>
      </c>
      <c r="M7" s="86">
        <f>'13 Tominje'!F48</f>
        <v>0</v>
      </c>
      <c r="N7" s="86">
        <f>'14 Podgraje'!F48</f>
        <v>0</v>
      </c>
      <c r="O7" s="86">
        <f>'15 Velika Bukovica 2'!F48</f>
        <v>0</v>
      </c>
    </row>
    <row r="8" spans="1:15" x14ac:dyDescent="0.25">
      <c r="A8" s="83" t="str">
        <f>'02 BP Knežak'!B50</f>
        <v>AB PLOŠČA ZA TK OPREMO</v>
      </c>
      <c r="B8" s="86">
        <f>'02 BP Knežak'!F65</f>
        <v>0</v>
      </c>
      <c r="C8" s="86">
        <f>'03 Kilovče'!F65</f>
        <v>0</v>
      </c>
      <c r="D8" s="86">
        <f>'04 Jelšane'!F65</f>
        <v>0</v>
      </c>
      <c r="E8" s="86">
        <f>'05 Gornji Zemon'!F65</f>
        <v>0</v>
      </c>
      <c r="F8" s="86">
        <f>'06 Kamnolom'!F65</f>
        <v>0</v>
      </c>
      <c r="G8" s="86">
        <f>'07 Dobropolje'!F65</f>
        <v>0</v>
      </c>
      <c r="H8" s="86">
        <f>'08 Pregarje 2'!F65</f>
        <v>0</v>
      </c>
      <c r="I8" s="86">
        <f>'09 Starod'!F65</f>
        <v>0</v>
      </c>
      <c r="J8" s="86">
        <f>'10 Plama'!F65</f>
        <v>0</v>
      </c>
      <c r="K8" s="86">
        <f>'11 Podtabor'!F65</f>
        <v>0</v>
      </c>
      <c r="L8" s="86">
        <f>'12 Prem'!F65</f>
        <v>0</v>
      </c>
      <c r="M8" s="86">
        <f>'13 Tominje'!F65</f>
        <v>0</v>
      </c>
      <c r="N8" s="86">
        <f>'14 Podgraje'!F65</f>
        <v>0</v>
      </c>
      <c r="O8" s="86">
        <f>'15 Velika Bukovica 2'!F65</f>
        <v>0</v>
      </c>
    </row>
    <row r="9" spans="1:15" x14ac:dyDescent="0.25">
      <c r="A9" s="83" t="str">
        <f>'02 BP Knežak'!B67</f>
        <v>OPORNI ZID</v>
      </c>
      <c r="B9" s="86">
        <f>'02 BP Knežak'!F78</f>
        <v>0</v>
      </c>
      <c r="C9" s="86">
        <f>'03 Kilovče'!F78</f>
        <v>0</v>
      </c>
      <c r="D9" s="86">
        <f>'04 Jelšane'!F78</f>
        <v>0</v>
      </c>
      <c r="E9" s="86">
        <f>'05 Gornji Zemon'!F78</f>
        <v>0</v>
      </c>
      <c r="F9" s="86">
        <f>'06 Kamnolom'!F78</f>
        <v>0</v>
      </c>
      <c r="G9" s="86">
        <f>'07 Dobropolje'!F78</f>
        <v>0</v>
      </c>
      <c r="H9" s="86">
        <f>'08 Pregarje 2'!F78</f>
        <v>0</v>
      </c>
      <c r="I9" s="86">
        <f>'09 Starod'!F78</f>
        <v>0</v>
      </c>
      <c r="J9" s="86">
        <f>'10 Plama'!F78</f>
        <v>0</v>
      </c>
      <c r="K9" s="86">
        <f>'11 Podtabor'!F78</f>
        <v>0</v>
      </c>
      <c r="L9" s="86">
        <f>'12 Prem'!F78</f>
        <v>0</v>
      </c>
      <c r="M9" s="86">
        <f>'13 Tominje'!F78</f>
        <v>0</v>
      </c>
      <c r="N9" s="86">
        <f>'14 Podgraje'!F78</f>
        <v>0</v>
      </c>
      <c r="O9" s="86">
        <f>'15 Velika Bukovica 2'!F78</f>
        <v>0</v>
      </c>
    </row>
    <row r="10" spans="1:15" x14ac:dyDescent="0.25">
      <c r="A10" s="83" t="str">
        <f>'02 BP Knežak'!B80</f>
        <v>TEMELJ ANTENSKEGA STOLPA</v>
      </c>
      <c r="B10" s="86">
        <f>'02 BP Knežak'!F100</f>
        <v>0</v>
      </c>
      <c r="C10" s="86">
        <f>'03 Kilovče'!F100</f>
        <v>0</v>
      </c>
      <c r="D10" s="86">
        <f>'04 Jelšane'!F100</f>
        <v>0</v>
      </c>
      <c r="E10" s="86">
        <f>'05 Gornji Zemon'!F100</f>
        <v>0</v>
      </c>
      <c r="F10" s="86">
        <f>'06 Kamnolom'!F100</f>
        <v>0</v>
      </c>
      <c r="G10" s="86">
        <f>'07 Dobropolje'!F100</f>
        <v>0</v>
      </c>
      <c r="H10" s="86">
        <f>'08 Pregarje 2'!F100</f>
        <v>0</v>
      </c>
      <c r="I10" s="86">
        <f>'09 Starod'!F100</f>
        <v>0</v>
      </c>
      <c r="J10" s="86">
        <f>'10 Plama'!F100</f>
        <v>0</v>
      </c>
      <c r="K10" s="86">
        <f>'11 Podtabor'!F100</f>
        <v>0</v>
      </c>
      <c r="L10" s="86">
        <f>'12 Prem'!F100</f>
        <v>0</v>
      </c>
      <c r="M10" s="86">
        <f>'13 Tominje'!F100</f>
        <v>0</v>
      </c>
      <c r="N10" s="86">
        <f>'14 Podgraje'!F100</f>
        <v>0</v>
      </c>
      <c r="O10" s="86">
        <f>'15 Velika Bukovica 2'!F100</f>
        <v>0</v>
      </c>
    </row>
    <row r="11" spans="1:15" ht="27" x14ac:dyDescent="0.25">
      <c r="A11" s="83" t="s">
        <v>164</v>
      </c>
      <c r="B11" s="86">
        <f>'02 BP Knežak'!F113</f>
        <v>0</v>
      </c>
      <c r="C11" s="86">
        <f>'03 Kilovče'!F113</f>
        <v>0</v>
      </c>
      <c r="D11" s="86">
        <f>'04 Jelšane'!F113</f>
        <v>0</v>
      </c>
      <c r="E11" s="86">
        <f>'05 Gornji Zemon'!F113</f>
        <v>0</v>
      </c>
      <c r="F11" s="86">
        <f>'06 Kamnolom'!F113</f>
        <v>0</v>
      </c>
      <c r="G11" s="86">
        <f>'07 Dobropolje'!F113</f>
        <v>0</v>
      </c>
      <c r="H11" s="86">
        <f>'08 Pregarje 2'!F113</f>
        <v>0</v>
      </c>
      <c r="I11" s="86">
        <f>'09 Starod'!F113</f>
        <v>0</v>
      </c>
      <c r="J11" s="86">
        <f>'10 Plama'!F113</f>
        <v>0</v>
      </c>
      <c r="K11" s="86">
        <f>'11 Podtabor'!F113</f>
        <v>0</v>
      </c>
      <c r="L11" s="86">
        <f>'12 Prem'!F113</f>
        <v>0</v>
      </c>
      <c r="M11" s="86">
        <f>'13 Tominje'!F113</f>
        <v>0</v>
      </c>
      <c r="N11" s="86">
        <f>'14 Podgraje'!F113</f>
        <v>0</v>
      </c>
      <c r="O11" s="86">
        <f>'15 Velika Bukovica 2'!F113</f>
        <v>0</v>
      </c>
    </row>
    <row r="12" spans="1:15" x14ac:dyDescent="0.25">
      <c r="A12" s="83" t="s">
        <v>145</v>
      </c>
      <c r="B12" s="86">
        <f>'02 BP Knežak'!F122</f>
        <v>0</v>
      </c>
      <c r="C12" s="86">
        <f>'03 Kilovče'!F122</f>
        <v>0</v>
      </c>
      <c r="D12" s="86">
        <f>'04 Jelšane'!F122</f>
        <v>0</v>
      </c>
      <c r="E12" s="86">
        <f>'05 Gornji Zemon'!F122</f>
        <v>0</v>
      </c>
      <c r="F12" s="86">
        <f>'06 Kamnolom'!F122</f>
        <v>0</v>
      </c>
      <c r="G12" s="86">
        <f>'07 Dobropolje'!F122</f>
        <v>0</v>
      </c>
      <c r="H12" s="86">
        <f>'08 Pregarje 2'!F122</f>
        <v>0</v>
      </c>
      <c r="I12" s="86">
        <f>'09 Starod'!F122</f>
        <v>0</v>
      </c>
      <c r="J12" s="86">
        <f>'10 Plama'!F122</f>
        <v>0</v>
      </c>
      <c r="K12" s="86">
        <f>'11 Podtabor'!F122</f>
        <v>0</v>
      </c>
      <c r="L12" s="86">
        <f>'12 Prem'!F122</f>
        <v>0</v>
      </c>
      <c r="M12" s="86">
        <f>'13 Tominje'!F122</f>
        <v>0</v>
      </c>
      <c r="N12" s="86">
        <f>'14 Podgraje'!F122</f>
        <v>0</v>
      </c>
      <c r="O12" s="86">
        <f>'15 Velika Bukovica 2'!F122</f>
        <v>0</v>
      </c>
    </row>
    <row r="13" spans="1:15" x14ac:dyDescent="0.25">
      <c r="A13" s="83" t="s">
        <v>130</v>
      </c>
      <c r="B13" s="86">
        <f>'02 BP Knežak'!F127</f>
        <v>0</v>
      </c>
      <c r="C13" s="86">
        <f>'03 Kilovče'!F127</f>
        <v>0</v>
      </c>
      <c r="D13" s="86">
        <f>'04 Jelšane'!F127</f>
        <v>0</v>
      </c>
      <c r="E13" s="86">
        <f>'05 Gornji Zemon'!F127</f>
        <v>0</v>
      </c>
      <c r="F13" s="86">
        <f>'06 Kamnolom'!F127</f>
        <v>0</v>
      </c>
      <c r="G13" s="86">
        <f>'07 Dobropolje'!F127</f>
        <v>0</v>
      </c>
      <c r="H13" s="86">
        <f>'08 Pregarje 2'!F127</f>
        <v>0</v>
      </c>
      <c r="I13" s="86">
        <f>'09 Starod'!F127</f>
        <v>0</v>
      </c>
      <c r="J13" s="86">
        <f>'10 Plama'!F127</f>
        <v>0</v>
      </c>
      <c r="K13" s="86">
        <f>'11 Podtabor'!F127</f>
        <v>0</v>
      </c>
      <c r="L13" s="86">
        <f>'12 Prem'!F127</f>
        <v>0</v>
      </c>
      <c r="M13" s="86">
        <f>'13 Tominje'!F127</f>
        <v>0</v>
      </c>
      <c r="N13" s="86">
        <f>'14 Podgraje'!F127</f>
        <v>0</v>
      </c>
      <c r="O13" s="86">
        <f>'15 Velika Bukovica 2'!F127</f>
        <v>0</v>
      </c>
    </row>
    <row r="14" spans="1:15" x14ac:dyDescent="0.25">
      <c r="A14" s="31" t="s">
        <v>124</v>
      </c>
      <c r="B14" s="86">
        <f>'02 BP Knežak'!F131</f>
        <v>0</v>
      </c>
      <c r="C14" s="86">
        <f>'03 Kilovče'!F131</f>
        <v>0</v>
      </c>
      <c r="D14" s="86">
        <f>'04 Jelšane'!F131</f>
        <v>0</v>
      </c>
      <c r="E14" s="86">
        <f>'05 Gornji Zemon'!F131</f>
        <v>0</v>
      </c>
      <c r="F14" s="86">
        <f>'06 Kamnolom'!F131</f>
        <v>0</v>
      </c>
      <c r="G14" s="86">
        <f>'07 Dobropolje'!F131</f>
        <v>0</v>
      </c>
      <c r="H14" s="86">
        <f>'08 Pregarje 2'!F131</f>
        <v>0</v>
      </c>
      <c r="I14" s="86">
        <f>'09 Starod'!F131</f>
        <v>0</v>
      </c>
      <c r="J14" s="86">
        <f>'10 Plama'!F131</f>
        <v>0</v>
      </c>
      <c r="K14" s="86">
        <f>'11 Podtabor'!F131</f>
        <v>0</v>
      </c>
      <c r="L14" s="86">
        <f>'12 Prem'!F131</f>
        <v>0</v>
      </c>
      <c r="M14" s="86">
        <f>'13 Tominje'!F131</f>
        <v>0</v>
      </c>
      <c r="N14" s="86">
        <f>'14 Podgraje'!F131</f>
        <v>0</v>
      </c>
      <c r="O14" s="86">
        <f>'15 Velika Bukovica 2'!F131</f>
        <v>0</v>
      </c>
    </row>
    <row r="15" spans="1:15" x14ac:dyDescent="0.25">
      <c r="A15" s="84" t="s">
        <v>10</v>
      </c>
      <c r="B15" s="87">
        <f>SUM(B4:B14)</f>
        <v>0</v>
      </c>
      <c r="C15" s="87">
        <f t="shared" ref="C15:O15" si="0">SUM(C4:C14)</f>
        <v>0</v>
      </c>
      <c r="D15" s="87">
        <f t="shared" si="0"/>
        <v>0</v>
      </c>
      <c r="E15" s="87">
        <f t="shared" si="0"/>
        <v>0</v>
      </c>
      <c r="F15" s="87">
        <f t="shared" si="0"/>
        <v>0</v>
      </c>
      <c r="G15" s="87">
        <f t="shared" si="0"/>
        <v>0</v>
      </c>
      <c r="H15" s="87">
        <f t="shared" si="0"/>
        <v>0</v>
      </c>
      <c r="I15" s="87">
        <f t="shared" si="0"/>
        <v>0</v>
      </c>
      <c r="J15" s="87">
        <f t="shared" si="0"/>
        <v>0</v>
      </c>
      <c r="K15" s="87">
        <f t="shared" si="0"/>
        <v>0</v>
      </c>
      <c r="L15" s="87">
        <f t="shared" si="0"/>
        <v>0</v>
      </c>
      <c r="M15" s="87">
        <f t="shared" si="0"/>
        <v>0</v>
      </c>
      <c r="N15" s="87">
        <f t="shared" si="0"/>
        <v>0</v>
      </c>
      <c r="O15" s="87">
        <f t="shared" si="0"/>
        <v>0</v>
      </c>
    </row>
    <row r="16" spans="1:15" x14ac:dyDescent="0.25">
      <c r="A16" s="62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5" x14ac:dyDescent="0.25">
      <c r="A17" s="31" t="s">
        <v>95</v>
      </c>
      <c r="B17" s="86">
        <f>'02 BP Knežak'!F149</f>
        <v>0</v>
      </c>
      <c r="C17" s="86">
        <f>'03 Kilovče'!F150</f>
        <v>0</v>
      </c>
      <c r="D17" s="86">
        <f>'04 Jelšane'!F149</f>
        <v>0</v>
      </c>
      <c r="E17" s="86">
        <f>'05 Gornji Zemon'!F150</f>
        <v>0</v>
      </c>
      <c r="F17" s="86">
        <f>'06 Kamnolom'!F150</f>
        <v>0</v>
      </c>
      <c r="G17" s="86">
        <f>'07 Dobropolje'!F149</f>
        <v>0</v>
      </c>
      <c r="H17" s="86">
        <f>'08 Pregarje 2'!F150</f>
        <v>0</v>
      </c>
      <c r="I17" s="86">
        <f>'09 Starod'!F150</f>
        <v>0</v>
      </c>
      <c r="J17" s="86">
        <f>'10 Plama'!F149</f>
        <v>0</v>
      </c>
      <c r="K17" s="86">
        <f>'11 Podtabor'!F150</f>
        <v>0</v>
      </c>
      <c r="L17" s="86">
        <f>'12 Prem'!F150</f>
        <v>0</v>
      </c>
      <c r="M17" s="86">
        <f>'13 Tominje'!F150</f>
        <v>0</v>
      </c>
      <c r="N17" s="86">
        <f>'14 Podgraje'!F150</f>
        <v>0</v>
      </c>
      <c r="O17" s="86">
        <f>'15 Velika Bukovica 2'!F150</f>
        <v>0</v>
      </c>
    </row>
    <row r="18" spans="1:15" x14ac:dyDescent="0.25">
      <c r="A18" s="84" t="s">
        <v>10</v>
      </c>
      <c r="B18" s="87">
        <f>B17</f>
        <v>0</v>
      </c>
      <c r="C18" s="87">
        <f>C17</f>
        <v>0</v>
      </c>
      <c r="D18" s="87">
        <f>D17</f>
        <v>0</v>
      </c>
      <c r="E18" s="87">
        <f>E17</f>
        <v>0</v>
      </c>
      <c r="F18" s="87">
        <f>F17</f>
        <v>0</v>
      </c>
      <c r="G18" s="87">
        <f t="shared" ref="G18:O18" si="1">G17</f>
        <v>0</v>
      </c>
      <c r="H18" s="87">
        <f t="shared" si="1"/>
        <v>0</v>
      </c>
      <c r="I18" s="87">
        <f t="shared" si="1"/>
        <v>0</v>
      </c>
      <c r="J18" s="87">
        <f t="shared" si="1"/>
        <v>0</v>
      </c>
      <c r="K18" s="87">
        <f t="shared" si="1"/>
        <v>0</v>
      </c>
      <c r="L18" s="87">
        <f t="shared" si="1"/>
        <v>0</v>
      </c>
      <c r="M18" s="87">
        <f t="shared" si="1"/>
        <v>0</v>
      </c>
      <c r="N18" s="87">
        <f t="shared" si="1"/>
        <v>0</v>
      </c>
      <c r="O18" s="87">
        <f t="shared" si="1"/>
        <v>0</v>
      </c>
    </row>
    <row r="19" spans="1:15" x14ac:dyDescent="0.25">
      <c r="A19" s="9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5" x14ac:dyDescent="0.25">
      <c r="A20" s="82" t="s">
        <v>11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x14ac:dyDescent="0.25">
      <c r="A21" s="83" t="s">
        <v>69</v>
      </c>
      <c r="B21" s="86">
        <f>'02 BP Knežak'!F157</f>
        <v>0</v>
      </c>
      <c r="C21" s="86">
        <f>'03 Kilovče'!F159</f>
        <v>0</v>
      </c>
      <c r="D21" s="86">
        <f>'04 Jelšane'!F157</f>
        <v>0</v>
      </c>
      <c r="E21" s="86">
        <f>'05 Gornji Zemon'!F160</f>
        <v>0</v>
      </c>
      <c r="F21" s="86">
        <f>'06 Kamnolom'!F159</f>
        <v>0</v>
      </c>
      <c r="G21" s="86">
        <f>'07 Dobropolje'!F157</f>
        <v>0</v>
      </c>
      <c r="H21" s="86">
        <f>'08 Pregarje 2'!F159</f>
        <v>0</v>
      </c>
      <c r="I21" s="86">
        <f>'09 Starod'!F159</f>
        <v>0</v>
      </c>
      <c r="J21" s="86">
        <f>'10 Plama'!F157</f>
        <v>0</v>
      </c>
      <c r="K21" s="86">
        <f>'11 Podtabor'!F159</f>
        <v>0</v>
      </c>
      <c r="L21" s="86">
        <f>'12 Prem'!F159</f>
        <v>0</v>
      </c>
      <c r="M21" s="86">
        <f>'13 Tominje'!F158</f>
        <v>0</v>
      </c>
      <c r="N21" s="86">
        <f>'14 Podgraje'!F160</f>
        <v>0</v>
      </c>
      <c r="O21" s="86">
        <f>'15 Velika Bukovica 2'!F159</f>
        <v>0</v>
      </c>
    </row>
    <row r="22" spans="1:15" x14ac:dyDescent="0.25">
      <c r="A22" s="83" t="s">
        <v>13</v>
      </c>
      <c r="B22" s="86">
        <f>'02 BP Knežak'!F168</f>
        <v>0</v>
      </c>
      <c r="C22" s="86">
        <f>'03 Kilovče'!F169</f>
        <v>0</v>
      </c>
      <c r="D22" s="86">
        <f>'04 Jelšane'!F167</f>
        <v>0</v>
      </c>
      <c r="E22" s="86">
        <f>'05 Gornji Zemon'!F171</f>
        <v>0</v>
      </c>
      <c r="F22" s="86">
        <f>'06 Kamnolom'!F168</f>
        <v>0</v>
      </c>
      <c r="G22" s="86">
        <f>'07 Dobropolje'!F167</f>
        <v>0</v>
      </c>
      <c r="H22" s="86">
        <f>'08 Pregarje 2'!F170</f>
        <v>0</v>
      </c>
      <c r="I22" s="86">
        <f>'09 Starod'!F170</f>
        <v>0</v>
      </c>
      <c r="J22" s="86">
        <f>'10 Plama'!F169</f>
        <v>0</v>
      </c>
      <c r="K22" s="86">
        <f>'11 Podtabor'!F173</f>
        <v>0</v>
      </c>
      <c r="L22" s="86">
        <f>'12 Prem'!F172</f>
        <v>0</v>
      </c>
      <c r="M22" s="86">
        <f>'13 Tominje'!F168</f>
        <v>0</v>
      </c>
      <c r="N22" s="86">
        <f>'14 Podgraje'!F172</f>
        <v>0</v>
      </c>
      <c r="O22" s="86">
        <f>'15 Velika Bukovica 2'!F171</f>
        <v>0</v>
      </c>
    </row>
    <row r="23" spans="1:15" x14ac:dyDescent="0.25">
      <c r="A23" s="84" t="s">
        <v>10</v>
      </c>
      <c r="B23" s="87">
        <f>SUM(B21:B22)</f>
        <v>0</v>
      </c>
      <c r="C23" s="87">
        <f>SUM(C21:C22)</f>
        <v>0</v>
      </c>
      <c r="D23" s="87">
        <f>SUM(D21:D22)</f>
        <v>0</v>
      </c>
      <c r="E23" s="87">
        <f>SUM(E21:E22)</f>
        <v>0</v>
      </c>
      <c r="F23" s="87">
        <f>SUM(F21:F22)</f>
        <v>0</v>
      </c>
      <c r="G23" s="87">
        <f t="shared" ref="G23:O23" si="2">SUM(G21:G22)</f>
        <v>0</v>
      </c>
      <c r="H23" s="87">
        <f t="shared" si="2"/>
        <v>0</v>
      </c>
      <c r="I23" s="87">
        <f t="shared" si="2"/>
        <v>0</v>
      </c>
      <c r="J23" s="87">
        <f t="shared" si="2"/>
        <v>0</v>
      </c>
      <c r="K23" s="87">
        <f t="shared" si="2"/>
        <v>0</v>
      </c>
      <c r="L23" s="87">
        <f t="shared" si="2"/>
        <v>0</v>
      </c>
      <c r="M23" s="87">
        <f t="shared" si="2"/>
        <v>0</v>
      </c>
      <c r="N23" s="87">
        <f t="shared" si="2"/>
        <v>0</v>
      </c>
      <c r="O23" s="87">
        <f t="shared" si="2"/>
        <v>0</v>
      </c>
    </row>
    <row r="24" spans="1:15" x14ac:dyDescent="0.25">
      <c r="A24" s="4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x14ac:dyDescent="0.25">
      <c r="A25" s="85" t="s">
        <v>23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x14ac:dyDescent="0.25">
      <c r="A26" s="83" t="s">
        <v>17</v>
      </c>
      <c r="B26" s="86">
        <f>'02 BP Knežak'!F185</f>
        <v>0</v>
      </c>
      <c r="C26" s="86">
        <f>'03 Kilovče'!F186</f>
        <v>0</v>
      </c>
      <c r="D26" s="86">
        <f>'04 Jelšane'!F182</f>
        <v>0</v>
      </c>
      <c r="E26" s="86">
        <f>'05 Gornji Zemon'!F188</f>
        <v>0</v>
      </c>
      <c r="F26" s="86">
        <f>'06 Kamnolom'!F183</f>
        <v>0</v>
      </c>
      <c r="G26" s="86">
        <f>'07 Dobropolje'!F183</f>
        <v>0</v>
      </c>
      <c r="H26" s="86">
        <f>'08 Pregarje 2'!F186</f>
        <v>0</v>
      </c>
      <c r="I26" s="86">
        <f>'09 Starod'!F187</f>
        <v>0</v>
      </c>
      <c r="J26" s="86">
        <f>'10 Plama'!F184</f>
        <v>0</v>
      </c>
      <c r="K26" s="86">
        <f>'11 Podtabor'!F188</f>
        <v>0</v>
      </c>
      <c r="L26" s="86">
        <f>'12 Prem'!F190</f>
        <v>0</v>
      </c>
      <c r="M26" s="86">
        <f>'13 Tominje'!F186</f>
        <v>0</v>
      </c>
      <c r="N26" s="86">
        <f>'14 Podgraje'!F190</f>
        <v>0</v>
      </c>
      <c r="O26" s="86">
        <f>'15 Velika Bukovica 2'!F189</f>
        <v>0</v>
      </c>
    </row>
    <row r="27" spans="1:15" x14ac:dyDescent="0.25">
      <c r="A27" s="83" t="s">
        <v>13</v>
      </c>
      <c r="B27" s="86">
        <f>'02 BP Knežak'!F198</f>
        <v>0</v>
      </c>
      <c r="C27" s="86">
        <f>'03 Kilovče'!F198</f>
        <v>0</v>
      </c>
      <c r="D27" s="86">
        <f>'04 Jelšane'!F195</f>
        <v>0</v>
      </c>
      <c r="E27" s="86">
        <f>'05 Gornji Zemon'!F199</f>
        <v>0</v>
      </c>
      <c r="F27" s="86">
        <f>'06 Kamnolom'!F194</f>
        <v>0</v>
      </c>
      <c r="G27" s="86">
        <f>'07 Dobropolje'!F197</f>
        <v>0</v>
      </c>
      <c r="H27" s="86">
        <f>'08 Pregarje 2'!F199</f>
        <v>0</v>
      </c>
      <c r="I27" s="86">
        <f>'09 Starod'!F199</f>
        <v>0</v>
      </c>
      <c r="J27" s="86">
        <f>'10 Plama'!F196</f>
        <v>0</v>
      </c>
      <c r="K27" s="86">
        <f>'11 Podtabor'!F201</f>
        <v>0</v>
      </c>
      <c r="L27" s="86">
        <f>'12 Prem'!F204</f>
        <v>0</v>
      </c>
      <c r="M27" s="86">
        <f>'13 Tominje'!F201</f>
        <v>0</v>
      </c>
      <c r="N27" s="86">
        <f>'14 Podgraje'!F202</f>
        <v>0</v>
      </c>
      <c r="O27" s="86">
        <f>'15 Velika Bukovica 2'!F202</f>
        <v>0</v>
      </c>
    </row>
    <row r="28" spans="1:15" x14ac:dyDescent="0.25">
      <c r="A28" s="84" t="s">
        <v>10</v>
      </c>
      <c r="B28" s="87">
        <f>SUM(B26:B27)</f>
        <v>0</v>
      </c>
      <c r="C28" s="87">
        <f>SUM(C26:C27)</f>
        <v>0</v>
      </c>
      <c r="D28" s="87">
        <f>SUM(D26:D27)</f>
        <v>0</v>
      </c>
      <c r="E28" s="87">
        <f>SUM(E26:E27)</f>
        <v>0</v>
      </c>
      <c r="F28" s="87">
        <f>SUM(F26:F27)</f>
        <v>0</v>
      </c>
      <c r="G28" s="87">
        <f t="shared" ref="G28:O28" si="3">SUM(G26:G27)</f>
        <v>0</v>
      </c>
      <c r="H28" s="87">
        <f t="shared" si="3"/>
        <v>0</v>
      </c>
      <c r="I28" s="87">
        <f t="shared" si="3"/>
        <v>0</v>
      </c>
      <c r="J28" s="87">
        <f t="shared" si="3"/>
        <v>0</v>
      </c>
      <c r="K28" s="87">
        <f t="shared" si="3"/>
        <v>0</v>
      </c>
      <c r="L28" s="87">
        <f t="shared" si="3"/>
        <v>0</v>
      </c>
      <c r="M28" s="87">
        <f t="shared" si="3"/>
        <v>0</v>
      </c>
      <c r="N28" s="87">
        <f t="shared" si="3"/>
        <v>0</v>
      </c>
      <c r="O28" s="87">
        <f t="shared" si="3"/>
        <v>0</v>
      </c>
    </row>
    <row r="29" spans="1:15" x14ac:dyDescent="0.25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1:15" x14ac:dyDescent="0.25">
      <c r="A30" s="83" t="s">
        <v>79</v>
      </c>
      <c r="B30" s="86">
        <f>'02 BP Knežak'!F212</f>
        <v>0</v>
      </c>
      <c r="C30" s="86">
        <f>'03 Kilovče'!F212</f>
        <v>0</v>
      </c>
      <c r="D30" s="86">
        <f>'04 Jelšane'!F209</f>
        <v>0</v>
      </c>
      <c r="E30" s="86">
        <f>'05 Gornji Zemon'!F213</f>
        <v>0</v>
      </c>
      <c r="F30" s="86">
        <f>'06 Kamnolom'!F208</f>
        <v>0</v>
      </c>
      <c r="G30" s="86">
        <f>'07 Dobropolje'!F211</f>
        <v>0</v>
      </c>
      <c r="H30" s="86">
        <f>'08 Pregarje 2'!F213</f>
        <v>0</v>
      </c>
      <c r="I30" s="86">
        <f>'09 Starod'!F213</f>
        <v>0</v>
      </c>
      <c r="J30" s="86">
        <f>'10 Plama'!F210</f>
        <v>0</v>
      </c>
      <c r="K30" s="86">
        <f>'11 Podtabor'!F215</f>
        <v>0</v>
      </c>
      <c r="L30" s="86">
        <f>'12 Prem'!F218</f>
        <v>0</v>
      </c>
      <c r="M30" s="86">
        <f>'13 Tominje'!F215</f>
        <v>0</v>
      </c>
      <c r="N30" s="86">
        <f>'14 Podgraje'!F216</f>
        <v>0</v>
      </c>
      <c r="O30" s="86">
        <f>'15 Velika Bukovica 2'!F216</f>
        <v>0</v>
      </c>
    </row>
    <row r="31" spans="1:15" x14ac:dyDescent="0.25">
      <c r="A31" s="84" t="s">
        <v>10</v>
      </c>
      <c r="B31" s="87">
        <f>B30</f>
        <v>0</v>
      </c>
      <c r="C31" s="87">
        <f>C30</f>
        <v>0</v>
      </c>
      <c r="D31" s="87">
        <f>D30</f>
        <v>0</v>
      </c>
      <c r="E31" s="87">
        <f>E30</f>
        <v>0</v>
      </c>
      <c r="F31" s="87">
        <f>F30</f>
        <v>0</v>
      </c>
      <c r="G31" s="87">
        <f t="shared" ref="G31:O31" si="4">G30</f>
        <v>0</v>
      </c>
      <c r="H31" s="87">
        <f t="shared" si="4"/>
        <v>0</v>
      </c>
      <c r="I31" s="87">
        <f t="shared" si="4"/>
        <v>0</v>
      </c>
      <c r="J31" s="87">
        <f t="shared" si="4"/>
        <v>0</v>
      </c>
      <c r="K31" s="87">
        <f t="shared" si="4"/>
        <v>0</v>
      </c>
      <c r="L31" s="87">
        <f t="shared" si="4"/>
        <v>0</v>
      </c>
      <c r="M31" s="87">
        <f t="shared" si="4"/>
        <v>0</v>
      </c>
      <c r="N31" s="87">
        <f t="shared" si="4"/>
        <v>0</v>
      </c>
      <c r="O31" s="87">
        <f t="shared" si="4"/>
        <v>0</v>
      </c>
    </row>
    <row r="32" spans="1:15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 x14ac:dyDescent="0.25">
      <c r="A33" s="84" t="s">
        <v>182</v>
      </c>
      <c r="B33" s="87">
        <f>B31+B28+B23+B18+B15</f>
        <v>0</v>
      </c>
      <c r="C33" s="87">
        <f>C31+C28+C23+C18+C15</f>
        <v>0</v>
      </c>
      <c r="D33" s="87">
        <f>D31+D28+D23+D18+D15</f>
        <v>0</v>
      </c>
      <c r="E33" s="87">
        <f>E31+E28+E23+E18+E15</f>
        <v>0</v>
      </c>
      <c r="F33" s="87">
        <f>F31+F28+F23+F18+F15</f>
        <v>0</v>
      </c>
      <c r="G33" s="87">
        <f t="shared" ref="G33:O33" si="5">G31+G28+G23+G18+G15</f>
        <v>0</v>
      </c>
      <c r="H33" s="87">
        <f t="shared" si="5"/>
        <v>0</v>
      </c>
      <c r="I33" s="87">
        <f t="shared" si="5"/>
        <v>0</v>
      </c>
      <c r="J33" s="87">
        <f t="shared" si="5"/>
        <v>0</v>
      </c>
      <c r="K33" s="87">
        <f t="shared" si="5"/>
        <v>0</v>
      </c>
      <c r="L33" s="87">
        <f t="shared" si="5"/>
        <v>0</v>
      </c>
      <c r="M33" s="87">
        <f t="shared" si="5"/>
        <v>0</v>
      </c>
      <c r="N33" s="87">
        <f t="shared" si="5"/>
        <v>0</v>
      </c>
      <c r="O33" s="87">
        <f t="shared" si="5"/>
        <v>0</v>
      </c>
    </row>
    <row r="36" spans="1:15" x14ac:dyDescent="0.25">
      <c r="A36" s="90" t="s">
        <v>183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C69C-5907-4831-8F05-4A01617B08BE}">
  <dimension ref="A1:J213"/>
  <sheetViews>
    <sheetView topLeftCell="A79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1.42578125" style="9" customWidth="1"/>
    <col min="6" max="6" width="9.140625" style="9"/>
    <col min="7" max="7" width="24.2851562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20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10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3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4.4000000000000004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60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23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4.4000000000000004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24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2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1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39.5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40.5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6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6" ht="15" x14ac:dyDescent="0.25">
      <c r="A114" s="59"/>
      <c r="B114" s="63"/>
      <c r="C114" s="58"/>
      <c r="D114" s="58"/>
      <c r="E114" s="60"/>
      <c r="F114" s="61"/>
    </row>
    <row r="115" spans="1:6" ht="22.5" customHeight="1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6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6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6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6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6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6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6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6" ht="15" x14ac:dyDescent="0.25">
      <c r="A123" s="59"/>
      <c r="B123" s="63"/>
      <c r="C123" s="58"/>
      <c r="D123" s="58"/>
      <c r="E123" s="60"/>
      <c r="F123" s="61"/>
    </row>
    <row r="124" spans="1:6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6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6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6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6" ht="15" x14ac:dyDescent="0.25">
      <c r="A128" s="59"/>
      <c r="B128" s="57"/>
      <c r="C128" s="58"/>
      <c r="D128" s="58"/>
      <c r="E128" s="60"/>
      <c r="F128" s="61"/>
    </row>
    <row r="129" spans="1:10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10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10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  <c r="J131" s="5"/>
    </row>
    <row r="132" spans="1:10" ht="15" x14ac:dyDescent="0.25">
      <c r="A132" s="59"/>
      <c r="B132" s="62"/>
      <c r="C132" s="58"/>
      <c r="D132" s="58"/>
      <c r="E132" s="60"/>
      <c r="F132" s="61"/>
    </row>
    <row r="133" spans="1:10" x14ac:dyDescent="0.25">
      <c r="A133" s="25"/>
      <c r="B133" s="26" t="s">
        <v>95</v>
      </c>
      <c r="C133" s="27"/>
      <c r="D133" s="27"/>
      <c r="E133" s="27"/>
      <c r="F133" s="27"/>
    </row>
    <row r="134" spans="1:10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10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8" si="6">D135*E135</f>
        <v>0</v>
      </c>
    </row>
    <row r="136" spans="1:10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10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10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10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10" ht="94.5" x14ac:dyDescent="0.25">
      <c r="A140" s="56">
        <v>6</v>
      </c>
      <c r="B140" s="56" t="s">
        <v>98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10" ht="40.5" x14ac:dyDescent="0.25">
      <c r="A141" s="56">
        <v>7</v>
      </c>
      <c r="B141" s="8" t="s">
        <v>99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10" ht="15" x14ac:dyDescent="0.25">
      <c r="A142" s="56">
        <v>8</v>
      </c>
      <c r="B142" s="8" t="s">
        <v>100</v>
      </c>
      <c r="C142" s="8" t="s">
        <v>6</v>
      </c>
      <c r="D142" s="8">
        <v>1</v>
      </c>
      <c r="E142" s="67">
        <v>0</v>
      </c>
      <c r="F142" s="68">
        <f t="shared" si="6"/>
        <v>0</v>
      </c>
    </row>
    <row r="143" spans="1:10" ht="15" x14ac:dyDescent="0.25">
      <c r="A143" s="56">
        <v>9</v>
      </c>
      <c r="B143" s="8" t="s">
        <v>101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10" ht="391.5" x14ac:dyDescent="0.25">
      <c r="A144" s="56">
        <v>10</v>
      </c>
      <c r="B144" s="56" t="s">
        <v>118</v>
      </c>
      <c r="C144" s="8" t="s">
        <v>8</v>
      </c>
      <c r="D144" s="8">
        <v>1</v>
      </c>
      <c r="E144" s="67">
        <v>0</v>
      </c>
      <c r="F144" s="68">
        <f t="shared" si="6"/>
        <v>0</v>
      </c>
    </row>
    <row r="145" spans="1:6" ht="15" x14ac:dyDescent="0.25">
      <c r="A145" s="56">
        <v>11</v>
      </c>
      <c r="B145" s="8" t="s">
        <v>102</v>
      </c>
      <c r="C145" s="8" t="s">
        <v>6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103</v>
      </c>
      <c r="C146" s="8" t="s">
        <v>8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104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105</v>
      </c>
      <c r="C148" s="8" t="s">
        <v>6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70"/>
      <c r="B149" s="69" t="s">
        <v>10</v>
      </c>
      <c r="C149" s="72"/>
      <c r="D149" s="72"/>
      <c r="E149" s="67"/>
      <c r="F149" s="73">
        <f>SUM(F135:F148)</f>
        <v>0</v>
      </c>
    </row>
    <row r="150" spans="1:6" x14ac:dyDescent="0.25">
      <c r="E150" s="13"/>
      <c r="F150" s="13"/>
    </row>
    <row r="151" spans="1:6" x14ac:dyDescent="0.25">
      <c r="A151" s="25"/>
      <c r="B151" s="25" t="s">
        <v>11</v>
      </c>
      <c r="C151" s="25"/>
      <c r="D151" s="25"/>
      <c r="E151" s="25"/>
      <c r="F151" s="25"/>
    </row>
    <row r="152" spans="1:6" x14ac:dyDescent="0.25">
      <c r="A152" s="25" t="s">
        <v>33</v>
      </c>
      <c r="B152" s="25" t="s">
        <v>69</v>
      </c>
      <c r="C152" s="25"/>
      <c r="D152" s="25"/>
      <c r="E152" s="25"/>
      <c r="F152" s="25"/>
    </row>
    <row r="153" spans="1:6" x14ac:dyDescent="0.25">
      <c r="A153" s="25" t="s">
        <v>1</v>
      </c>
      <c r="B153" s="26" t="s">
        <v>2</v>
      </c>
      <c r="C153" s="31" t="s">
        <v>4</v>
      </c>
      <c r="D153" s="27" t="s">
        <v>3</v>
      </c>
      <c r="E153" s="27" t="s">
        <v>165</v>
      </c>
      <c r="F153" s="27" t="s">
        <v>166</v>
      </c>
    </row>
    <row r="154" spans="1:6" ht="27" x14ac:dyDescent="0.25">
      <c r="A154" s="16">
        <v>1</v>
      </c>
      <c r="B154" s="6" t="s">
        <v>53</v>
      </c>
      <c r="C154" s="11" t="s">
        <v>5</v>
      </c>
      <c r="D154" s="11">
        <v>800</v>
      </c>
      <c r="E154" s="67">
        <v>0</v>
      </c>
      <c r="F154" s="68">
        <f t="shared" ref="F154:F156" si="7">D154*E154</f>
        <v>0</v>
      </c>
    </row>
    <row r="155" spans="1:6" ht="54" x14ac:dyDescent="0.25">
      <c r="A155" s="16">
        <v>2</v>
      </c>
      <c r="B155" s="14" t="s">
        <v>59</v>
      </c>
      <c r="C155" s="11" t="s">
        <v>8</v>
      </c>
      <c r="D155" s="11">
        <v>1</v>
      </c>
      <c r="E155" s="67">
        <v>0</v>
      </c>
      <c r="F155" s="68">
        <f t="shared" si="7"/>
        <v>0</v>
      </c>
    </row>
    <row r="156" spans="1:6" ht="15" x14ac:dyDescent="0.25">
      <c r="A156" s="16">
        <v>3</v>
      </c>
      <c r="B156" s="6" t="s">
        <v>9</v>
      </c>
      <c r="C156" s="11" t="s">
        <v>8</v>
      </c>
      <c r="D156" s="11">
        <v>1</v>
      </c>
      <c r="E156" s="67">
        <v>0</v>
      </c>
      <c r="F156" s="68">
        <f t="shared" si="7"/>
        <v>0</v>
      </c>
    </row>
    <row r="157" spans="1:6" ht="15" x14ac:dyDescent="0.25">
      <c r="A157" s="70"/>
      <c r="B157" s="69" t="s">
        <v>10</v>
      </c>
      <c r="C157" s="72"/>
      <c r="D157" s="72"/>
      <c r="E157" s="67"/>
      <c r="F157" s="73">
        <f>SUM(F154:F156)</f>
        <v>0</v>
      </c>
    </row>
    <row r="158" spans="1:6" x14ac:dyDescent="0.25">
      <c r="E158" s="13"/>
      <c r="F158" s="13"/>
    </row>
    <row r="159" spans="1:6" x14ac:dyDescent="0.25">
      <c r="A159" s="25" t="s">
        <v>12</v>
      </c>
      <c r="B159" s="26" t="s">
        <v>13</v>
      </c>
      <c r="C159" s="27"/>
      <c r="D159" s="27"/>
      <c r="E159" s="27"/>
      <c r="F159" s="27"/>
    </row>
    <row r="160" spans="1:6" x14ac:dyDescent="0.25">
      <c r="A160" s="25" t="s">
        <v>1</v>
      </c>
      <c r="B160" s="26" t="s">
        <v>2</v>
      </c>
      <c r="C160" s="27" t="s">
        <v>4</v>
      </c>
      <c r="D160" s="27" t="s">
        <v>3</v>
      </c>
      <c r="E160" s="27" t="s">
        <v>165</v>
      </c>
      <c r="F160" s="27" t="s">
        <v>166</v>
      </c>
    </row>
    <row r="161" spans="1:6" ht="15" x14ac:dyDescent="0.25">
      <c r="A161" s="16">
        <v>1</v>
      </c>
      <c r="B161" s="6" t="s">
        <v>14</v>
      </c>
      <c r="C161" s="11" t="s">
        <v>5</v>
      </c>
      <c r="D161" s="29">
        <v>20</v>
      </c>
      <c r="E161" s="67">
        <v>0</v>
      </c>
      <c r="F161" s="68">
        <f t="shared" ref="F161:F168" si="8">D161*E161</f>
        <v>0</v>
      </c>
    </row>
    <row r="162" spans="1:6" ht="40.5" x14ac:dyDescent="0.25">
      <c r="A162" s="16">
        <v>2</v>
      </c>
      <c r="B162" s="6" t="s">
        <v>35</v>
      </c>
      <c r="C162" s="11" t="s">
        <v>5</v>
      </c>
      <c r="D162" s="29">
        <v>720</v>
      </c>
      <c r="E162" s="67">
        <v>0</v>
      </c>
      <c r="F162" s="68">
        <f t="shared" si="8"/>
        <v>0</v>
      </c>
    </row>
    <row r="163" spans="1:6" ht="15" x14ac:dyDescent="0.25">
      <c r="A163" s="16">
        <v>3</v>
      </c>
      <c r="B163" s="6" t="s">
        <v>15</v>
      </c>
      <c r="C163" s="11" t="s">
        <v>5</v>
      </c>
      <c r="D163" s="29">
        <v>720</v>
      </c>
      <c r="E163" s="67">
        <v>0</v>
      </c>
      <c r="F163" s="68">
        <f t="shared" si="8"/>
        <v>0</v>
      </c>
    </row>
    <row r="164" spans="1:6" ht="108" x14ac:dyDescent="0.25">
      <c r="A164" s="16">
        <v>4</v>
      </c>
      <c r="B164" s="6" t="s">
        <v>54</v>
      </c>
      <c r="C164" s="11" t="s">
        <v>5</v>
      </c>
      <c r="D164" s="29">
        <v>510</v>
      </c>
      <c r="E164" s="67">
        <v>0</v>
      </c>
      <c r="F164" s="68">
        <f t="shared" si="8"/>
        <v>0</v>
      </c>
    </row>
    <row r="165" spans="1:6" ht="108" x14ac:dyDescent="0.25">
      <c r="A165" s="16">
        <v>5</v>
      </c>
      <c r="B165" s="6" t="s">
        <v>71</v>
      </c>
      <c r="C165" s="11" t="s">
        <v>5</v>
      </c>
      <c r="D165" s="29">
        <v>210</v>
      </c>
      <c r="E165" s="67">
        <v>0</v>
      </c>
      <c r="F165" s="68">
        <f t="shared" si="8"/>
        <v>0</v>
      </c>
    </row>
    <row r="166" spans="1:6" ht="121.5" x14ac:dyDescent="0.25">
      <c r="A166" s="16">
        <v>6</v>
      </c>
      <c r="B166" s="9" t="s">
        <v>73</v>
      </c>
      <c r="C166" s="11" t="s">
        <v>5</v>
      </c>
      <c r="D166" s="29">
        <v>50</v>
      </c>
      <c r="E166" s="67">
        <v>0</v>
      </c>
      <c r="F166" s="68">
        <f t="shared" si="8"/>
        <v>0</v>
      </c>
    </row>
    <row r="167" spans="1:6" ht="81" x14ac:dyDescent="0.25">
      <c r="A167" s="16">
        <v>7</v>
      </c>
      <c r="B167" s="18" t="s">
        <v>39</v>
      </c>
      <c r="C167" s="12" t="s">
        <v>6</v>
      </c>
      <c r="D167" s="28">
        <v>3</v>
      </c>
      <c r="E167" s="67">
        <v>0</v>
      </c>
      <c r="F167" s="68">
        <f t="shared" si="8"/>
        <v>0</v>
      </c>
    </row>
    <row r="168" spans="1:6" ht="27" x14ac:dyDescent="0.25">
      <c r="A168" s="16">
        <v>8</v>
      </c>
      <c r="B168" s="8" t="s">
        <v>60</v>
      </c>
      <c r="C168" s="11" t="s">
        <v>5</v>
      </c>
      <c r="D168" s="11">
        <v>720</v>
      </c>
      <c r="E168" s="67">
        <v>0</v>
      </c>
      <c r="F168" s="68">
        <f t="shared" si="8"/>
        <v>0</v>
      </c>
    </row>
    <row r="169" spans="1:6" ht="15" x14ac:dyDescent="0.25">
      <c r="A169" s="70"/>
      <c r="B169" s="69" t="s">
        <v>10</v>
      </c>
      <c r="C169" s="72"/>
      <c r="D169" s="72"/>
      <c r="E169" s="67"/>
      <c r="F169" s="73">
        <f>SUM(F161:F168)</f>
        <v>0</v>
      </c>
    </row>
    <row r="170" spans="1:6" x14ac:dyDescent="0.25">
      <c r="A170" s="15"/>
      <c r="B170" s="5"/>
      <c r="C170" s="10"/>
      <c r="D170" s="7"/>
      <c r="E170" s="10"/>
      <c r="F170" s="10"/>
    </row>
    <row r="171" spans="1:6" x14ac:dyDescent="0.25">
      <c r="A171" s="25"/>
      <c r="B171" s="26" t="s">
        <v>23</v>
      </c>
      <c r="C171" s="27"/>
      <c r="D171" s="27"/>
      <c r="E171" s="27"/>
      <c r="F171" s="27"/>
    </row>
    <row r="172" spans="1:6" x14ac:dyDescent="0.25">
      <c r="A172" s="25" t="s">
        <v>80</v>
      </c>
      <c r="B172" s="26" t="s">
        <v>17</v>
      </c>
      <c r="C172" s="27"/>
      <c r="D172" s="27"/>
      <c r="E172" s="27"/>
      <c r="F172" s="27"/>
    </row>
    <row r="173" spans="1:6" x14ac:dyDescent="0.25">
      <c r="A173" s="25" t="s">
        <v>1</v>
      </c>
      <c r="B173" s="26" t="s">
        <v>2</v>
      </c>
      <c r="C173" s="27" t="s">
        <v>4</v>
      </c>
      <c r="D173" s="27" t="s">
        <v>3</v>
      </c>
      <c r="E173" s="27" t="s">
        <v>165</v>
      </c>
      <c r="F173" s="27" t="s">
        <v>166</v>
      </c>
    </row>
    <row r="174" spans="1:6" ht="27" x14ac:dyDescent="0.25">
      <c r="A174" s="16">
        <v>1</v>
      </c>
      <c r="B174" s="19" t="s">
        <v>44</v>
      </c>
      <c r="C174" s="21" t="s">
        <v>5</v>
      </c>
      <c r="D174" s="20">
        <v>560</v>
      </c>
      <c r="E174" s="67">
        <v>0</v>
      </c>
      <c r="F174" s="68">
        <f t="shared" ref="F174:F183" si="9">D174*E174</f>
        <v>0</v>
      </c>
    </row>
    <row r="175" spans="1:6" ht="15" x14ac:dyDescent="0.25">
      <c r="A175" s="16">
        <v>2</v>
      </c>
      <c r="B175" s="6" t="s">
        <v>38</v>
      </c>
      <c r="C175" s="6" t="s">
        <v>5</v>
      </c>
      <c r="D175" s="17">
        <v>520</v>
      </c>
      <c r="E175" s="67">
        <v>0</v>
      </c>
      <c r="F175" s="68">
        <f t="shared" si="9"/>
        <v>0</v>
      </c>
    </row>
    <row r="176" spans="1:6" ht="15" x14ac:dyDescent="0.25">
      <c r="A176" s="16">
        <v>3</v>
      </c>
      <c r="B176" s="6" t="s">
        <v>18</v>
      </c>
      <c r="C176" s="12" t="s">
        <v>5</v>
      </c>
      <c r="D176" s="12">
        <v>40</v>
      </c>
      <c r="E176" s="67">
        <v>0</v>
      </c>
      <c r="F176" s="68">
        <f t="shared" si="9"/>
        <v>0</v>
      </c>
    </row>
    <row r="177" spans="1:6" ht="15" x14ac:dyDescent="0.25">
      <c r="A177" s="16">
        <v>4</v>
      </c>
      <c r="B177" s="6" t="s">
        <v>19</v>
      </c>
      <c r="C177" s="12" t="s">
        <v>6</v>
      </c>
      <c r="D177" s="12">
        <v>2</v>
      </c>
      <c r="E177" s="67">
        <v>0</v>
      </c>
      <c r="F177" s="68">
        <f t="shared" si="9"/>
        <v>0</v>
      </c>
    </row>
    <row r="178" spans="1:6" ht="15" x14ac:dyDescent="0.25">
      <c r="A178" s="16">
        <v>5</v>
      </c>
      <c r="B178" s="6" t="s">
        <v>42</v>
      </c>
      <c r="C178" s="12" t="s">
        <v>6</v>
      </c>
      <c r="D178" s="12">
        <v>1</v>
      </c>
      <c r="E178" s="67">
        <v>0</v>
      </c>
      <c r="F178" s="68">
        <f t="shared" si="9"/>
        <v>0</v>
      </c>
    </row>
    <row r="179" spans="1:6" ht="27" x14ac:dyDescent="0.25">
      <c r="A179" s="16">
        <v>6</v>
      </c>
      <c r="B179" s="6" t="s">
        <v>47</v>
      </c>
      <c r="C179" s="12" t="s">
        <v>6</v>
      </c>
      <c r="D179" s="12">
        <v>1</v>
      </c>
      <c r="E179" s="67">
        <v>0</v>
      </c>
      <c r="F179" s="68">
        <f t="shared" si="9"/>
        <v>0</v>
      </c>
    </row>
    <row r="180" spans="1:6" ht="27" x14ac:dyDescent="0.25">
      <c r="A180" s="16">
        <v>7</v>
      </c>
      <c r="B180" s="6" t="s">
        <v>52</v>
      </c>
      <c r="C180" s="12" t="s">
        <v>6</v>
      </c>
      <c r="D180" s="12">
        <v>1</v>
      </c>
      <c r="E180" s="67">
        <v>0</v>
      </c>
      <c r="F180" s="68">
        <f t="shared" si="9"/>
        <v>0</v>
      </c>
    </row>
    <row r="181" spans="1:6" ht="27" x14ac:dyDescent="0.25">
      <c r="A181" s="16">
        <v>8</v>
      </c>
      <c r="B181" s="22" t="s">
        <v>110</v>
      </c>
      <c r="C181" s="12" t="s">
        <v>5</v>
      </c>
      <c r="D181" s="12">
        <v>520</v>
      </c>
      <c r="E181" s="67">
        <v>0</v>
      </c>
      <c r="F181" s="68">
        <f t="shared" si="9"/>
        <v>0</v>
      </c>
    </row>
    <row r="182" spans="1:6" ht="15" x14ac:dyDescent="0.25">
      <c r="A182" s="16">
        <v>9</v>
      </c>
      <c r="B182" s="6" t="s">
        <v>40</v>
      </c>
      <c r="C182" s="16" t="s">
        <v>6</v>
      </c>
      <c r="D182" s="12">
        <v>1</v>
      </c>
      <c r="E182" s="67">
        <v>0</v>
      </c>
      <c r="F182" s="68">
        <f t="shared" si="9"/>
        <v>0</v>
      </c>
    </row>
    <row r="183" spans="1:6" ht="15" x14ac:dyDescent="0.25">
      <c r="A183" s="16">
        <v>10</v>
      </c>
      <c r="B183" s="6" t="s">
        <v>41</v>
      </c>
      <c r="C183" s="16" t="s">
        <v>6</v>
      </c>
      <c r="D183" s="12">
        <v>1</v>
      </c>
      <c r="E183" s="67">
        <v>0</v>
      </c>
      <c r="F183" s="68">
        <f t="shared" si="9"/>
        <v>0</v>
      </c>
    </row>
    <row r="184" spans="1:6" ht="15" x14ac:dyDescent="0.25">
      <c r="A184" s="70"/>
      <c r="B184" s="69" t="s">
        <v>10</v>
      </c>
      <c r="C184" s="72"/>
      <c r="D184" s="72"/>
      <c r="E184" s="67"/>
      <c r="F184" s="73">
        <f>SUM(F174:F183)</f>
        <v>0</v>
      </c>
    </row>
    <row r="185" spans="1:6" x14ac:dyDescent="0.25">
      <c r="A185" s="15"/>
      <c r="B185" s="5"/>
      <c r="C185" s="10"/>
      <c r="D185" s="10"/>
    </row>
    <row r="186" spans="1:6" x14ac:dyDescent="0.25">
      <c r="A186" s="25" t="s">
        <v>81</v>
      </c>
      <c r="B186" s="26" t="s">
        <v>13</v>
      </c>
      <c r="C186" s="27"/>
      <c r="D186" s="27"/>
      <c r="E186" s="27"/>
      <c r="F186" s="27"/>
    </row>
    <row r="187" spans="1:6" x14ac:dyDescent="0.25">
      <c r="A187" s="25" t="s">
        <v>1</v>
      </c>
      <c r="B187" s="26" t="s">
        <v>2</v>
      </c>
      <c r="C187" s="27" t="s">
        <v>4</v>
      </c>
      <c r="D187" s="27" t="s">
        <v>3</v>
      </c>
      <c r="E187" s="27" t="s">
        <v>165</v>
      </c>
      <c r="F187" s="27" t="s">
        <v>166</v>
      </c>
    </row>
    <row r="188" spans="1:6" ht="27" x14ac:dyDescent="0.25">
      <c r="A188" s="16">
        <v>1</v>
      </c>
      <c r="B188" s="6" t="s">
        <v>24</v>
      </c>
      <c r="C188" s="12" t="s">
        <v>5</v>
      </c>
      <c r="D188" s="12">
        <v>520</v>
      </c>
      <c r="E188" s="67">
        <v>0</v>
      </c>
      <c r="F188" s="68">
        <f t="shared" ref="F188:F195" si="10">D188*E188</f>
        <v>0</v>
      </c>
    </row>
    <row r="189" spans="1:6" ht="81" x14ac:dyDescent="0.25">
      <c r="A189" s="16">
        <v>2</v>
      </c>
      <c r="B189" s="18" t="s">
        <v>56</v>
      </c>
      <c r="C189" s="12" t="s">
        <v>6</v>
      </c>
      <c r="D189" s="12">
        <v>2</v>
      </c>
      <c r="E189" s="67">
        <v>0</v>
      </c>
      <c r="F189" s="68">
        <f t="shared" si="10"/>
        <v>0</v>
      </c>
    </row>
    <row r="190" spans="1:6" ht="15" x14ac:dyDescent="0.25">
      <c r="A190" s="16">
        <v>3</v>
      </c>
      <c r="B190" s="18" t="s">
        <v>27</v>
      </c>
      <c r="C190" s="12" t="s">
        <v>5</v>
      </c>
      <c r="D190" s="12">
        <v>20</v>
      </c>
      <c r="E190" s="67">
        <v>0</v>
      </c>
      <c r="F190" s="68">
        <f t="shared" si="10"/>
        <v>0</v>
      </c>
    </row>
    <row r="191" spans="1:6" ht="15" x14ac:dyDescent="0.25">
      <c r="A191" s="16">
        <v>4</v>
      </c>
      <c r="B191" s="22" t="s">
        <v>55</v>
      </c>
      <c r="C191" s="12" t="s">
        <v>5</v>
      </c>
      <c r="D191" s="12">
        <v>520</v>
      </c>
      <c r="E191" s="67">
        <v>0</v>
      </c>
      <c r="F191" s="68">
        <f t="shared" si="10"/>
        <v>0</v>
      </c>
    </row>
    <row r="192" spans="1:6" ht="27" x14ac:dyDescent="0.25">
      <c r="A192" s="16">
        <v>5</v>
      </c>
      <c r="B192" s="18" t="s">
        <v>30</v>
      </c>
      <c r="C192" s="12" t="s">
        <v>22</v>
      </c>
      <c r="D192" s="12">
        <v>1</v>
      </c>
      <c r="E192" s="67">
        <v>0</v>
      </c>
      <c r="F192" s="68">
        <f t="shared" si="10"/>
        <v>0</v>
      </c>
    </row>
    <row r="193" spans="1:6" ht="27" x14ac:dyDescent="0.25">
      <c r="A193" s="16">
        <v>6</v>
      </c>
      <c r="B193" s="18" t="s">
        <v>31</v>
      </c>
      <c r="C193" s="12" t="s">
        <v>6</v>
      </c>
      <c r="D193" s="12">
        <v>4</v>
      </c>
      <c r="E193" s="67">
        <v>0</v>
      </c>
      <c r="F193" s="68">
        <f t="shared" si="10"/>
        <v>0</v>
      </c>
    </row>
    <row r="194" spans="1:6" ht="40.5" x14ac:dyDescent="0.25">
      <c r="A194" s="16">
        <v>7</v>
      </c>
      <c r="B194" s="18" t="s">
        <v>32</v>
      </c>
      <c r="C194" s="12" t="s">
        <v>6</v>
      </c>
      <c r="D194" s="12">
        <v>2</v>
      </c>
      <c r="E194" s="67">
        <v>0</v>
      </c>
      <c r="F194" s="68">
        <f t="shared" si="10"/>
        <v>0</v>
      </c>
    </row>
    <row r="195" spans="1:6" ht="15" x14ac:dyDescent="0.25">
      <c r="A195" s="16">
        <v>8</v>
      </c>
      <c r="B195" s="8" t="s">
        <v>63</v>
      </c>
      <c r="C195" s="12" t="s">
        <v>5</v>
      </c>
      <c r="D195" s="12">
        <v>520</v>
      </c>
      <c r="E195" s="67">
        <v>0</v>
      </c>
      <c r="F195" s="68">
        <f t="shared" si="10"/>
        <v>0</v>
      </c>
    </row>
    <row r="196" spans="1:6" ht="15" x14ac:dyDescent="0.25">
      <c r="A196" s="70"/>
      <c r="B196" s="69" t="s">
        <v>10</v>
      </c>
      <c r="C196" s="72"/>
      <c r="D196" s="72"/>
      <c r="E196" s="67"/>
      <c r="F196" s="73">
        <f>SUM(F188:F195)</f>
        <v>0</v>
      </c>
    </row>
    <row r="197" spans="1:6" x14ac:dyDescent="0.25">
      <c r="A197" s="15"/>
      <c r="B197" s="5"/>
      <c r="C197" s="10"/>
      <c r="D197" s="10"/>
    </row>
    <row r="198" spans="1:6" x14ac:dyDescent="0.25">
      <c r="A198" s="25" t="s">
        <v>82</v>
      </c>
      <c r="B198" s="26" t="s">
        <v>79</v>
      </c>
      <c r="C198" s="27"/>
      <c r="D198" s="27"/>
      <c r="E198" s="27"/>
      <c r="F198" s="27"/>
    </row>
    <row r="199" spans="1:6" x14ac:dyDescent="0.25">
      <c r="A199" s="25" t="s">
        <v>1</v>
      </c>
      <c r="B199" s="26" t="s">
        <v>2</v>
      </c>
      <c r="C199" s="27" t="s">
        <v>4</v>
      </c>
      <c r="D199" s="27" t="s">
        <v>3</v>
      </c>
      <c r="E199" s="27" t="s">
        <v>165</v>
      </c>
      <c r="F199" s="27" t="s">
        <v>166</v>
      </c>
    </row>
    <row r="200" spans="1:6" ht="27" x14ac:dyDescent="0.25">
      <c r="A200" s="16">
        <v>1</v>
      </c>
      <c r="B200" s="6" t="s">
        <v>20</v>
      </c>
      <c r="C200" s="12" t="s">
        <v>8</v>
      </c>
      <c r="D200" s="12">
        <v>1</v>
      </c>
      <c r="E200" s="67">
        <v>0</v>
      </c>
      <c r="F200" s="68">
        <f t="shared" ref="F200:F209" si="11">D200*E200</f>
        <v>0</v>
      </c>
    </row>
    <row r="201" spans="1:6" ht="27" x14ac:dyDescent="0.25">
      <c r="A201" s="16">
        <v>2</v>
      </c>
      <c r="B201" s="6" t="s">
        <v>43</v>
      </c>
      <c r="C201" s="12" t="s">
        <v>16</v>
      </c>
      <c r="D201" s="12">
        <v>3</v>
      </c>
      <c r="E201" s="67">
        <v>0</v>
      </c>
      <c r="F201" s="68">
        <f t="shared" si="11"/>
        <v>0</v>
      </c>
    </row>
    <row r="202" spans="1:6" ht="40.5" x14ac:dyDescent="0.25">
      <c r="A202" s="16">
        <v>3</v>
      </c>
      <c r="B202" s="8" t="s">
        <v>61</v>
      </c>
      <c r="C202" s="12" t="s">
        <v>6</v>
      </c>
      <c r="D202" s="29">
        <v>4</v>
      </c>
      <c r="E202" s="67">
        <v>0</v>
      </c>
      <c r="F202" s="68">
        <f t="shared" si="11"/>
        <v>0</v>
      </c>
    </row>
    <row r="203" spans="1:6" ht="54" x14ac:dyDescent="0.25">
      <c r="A203" s="16">
        <v>4</v>
      </c>
      <c r="B203" s="6" t="s">
        <v>49</v>
      </c>
      <c r="C203" s="12" t="s">
        <v>25</v>
      </c>
      <c r="D203" s="29">
        <v>0.7</v>
      </c>
      <c r="E203" s="67">
        <v>0</v>
      </c>
      <c r="F203" s="68">
        <f t="shared" si="11"/>
        <v>0</v>
      </c>
    </row>
    <row r="204" spans="1:6" ht="27" x14ac:dyDescent="0.25">
      <c r="A204" s="16">
        <v>5</v>
      </c>
      <c r="B204" s="19" t="s">
        <v>46</v>
      </c>
      <c r="C204" s="12" t="s">
        <v>66</v>
      </c>
      <c r="D204" s="12">
        <v>3</v>
      </c>
      <c r="E204" s="67">
        <v>0</v>
      </c>
      <c r="F204" s="68">
        <f t="shared" si="11"/>
        <v>0</v>
      </c>
    </row>
    <row r="205" spans="1:6" ht="27" x14ac:dyDescent="0.25">
      <c r="A205" s="16">
        <v>6</v>
      </c>
      <c r="B205" s="22" t="s">
        <v>48</v>
      </c>
      <c r="C205" s="12" t="s">
        <v>16</v>
      </c>
      <c r="D205" s="12">
        <v>4</v>
      </c>
      <c r="E205" s="67">
        <v>0</v>
      </c>
      <c r="F205" s="68">
        <f t="shared" si="11"/>
        <v>0</v>
      </c>
    </row>
    <row r="206" spans="1:6" ht="27" x14ac:dyDescent="0.25">
      <c r="A206" s="16">
        <v>7</v>
      </c>
      <c r="B206" s="6" t="s">
        <v>50</v>
      </c>
      <c r="C206" s="12" t="s">
        <v>6</v>
      </c>
      <c r="D206" s="12">
        <v>1</v>
      </c>
      <c r="E206" s="67">
        <v>0</v>
      </c>
      <c r="F206" s="68">
        <f t="shared" si="11"/>
        <v>0</v>
      </c>
    </row>
    <row r="207" spans="1:6" ht="15" x14ac:dyDescent="0.25">
      <c r="A207" s="16">
        <v>8</v>
      </c>
      <c r="B207" s="19" t="s">
        <v>67</v>
      </c>
      <c r="C207" s="12" t="s">
        <v>22</v>
      </c>
      <c r="D207" s="12">
        <v>1</v>
      </c>
      <c r="E207" s="67">
        <v>0</v>
      </c>
      <c r="F207" s="68">
        <f t="shared" si="11"/>
        <v>0</v>
      </c>
    </row>
    <row r="208" spans="1:6" ht="15" x14ac:dyDescent="0.25">
      <c r="A208" s="16">
        <v>9</v>
      </c>
      <c r="B208" s="19" t="s">
        <v>21</v>
      </c>
      <c r="C208" s="12" t="s">
        <v>6</v>
      </c>
      <c r="D208" s="29">
        <v>1</v>
      </c>
      <c r="E208" s="67">
        <v>0</v>
      </c>
      <c r="F208" s="68">
        <f t="shared" si="11"/>
        <v>0</v>
      </c>
    </row>
    <row r="209" spans="1:6" ht="15" x14ac:dyDescent="0.25">
      <c r="A209" s="16">
        <v>10</v>
      </c>
      <c r="B209" s="8" t="s">
        <v>62</v>
      </c>
      <c r="C209" s="12" t="s">
        <v>6</v>
      </c>
      <c r="D209" s="11">
        <v>1</v>
      </c>
      <c r="E209" s="67">
        <v>0</v>
      </c>
      <c r="F209" s="68">
        <f t="shared" si="11"/>
        <v>0</v>
      </c>
    </row>
    <row r="210" spans="1:6" ht="15" x14ac:dyDescent="0.25">
      <c r="A210" s="70"/>
      <c r="B210" s="69" t="s">
        <v>10</v>
      </c>
      <c r="C210" s="72"/>
      <c r="D210" s="72"/>
      <c r="E210" s="67"/>
      <c r="F210" s="73">
        <f>SUM(F200:F209)</f>
        <v>0</v>
      </c>
    </row>
    <row r="213" spans="1:6" x14ac:dyDescent="0.25">
      <c r="B213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FA15-73D1-4555-9093-CE42D7F86241}">
  <dimension ref="A1:M215"/>
  <sheetViews>
    <sheetView topLeftCell="A82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4" style="9" customWidth="1"/>
    <col min="6" max="6" width="9.140625" style="9"/>
    <col min="7" max="7" width="24.4257812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6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1.6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18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12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1.6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7.2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1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39.5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43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40.5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3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3" ht="15" x14ac:dyDescent="0.25">
      <c r="A114" s="59"/>
      <c r="B114" s="63"/>
      <c r="C114" s="58"/>
      <c r="D114" s="58"/>
      <c r="E114" s="60"/>
      <c r="F114" s="61"/>
    </row>
    <row r="115" spans="1:13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J115" s="15"/>
      <c r="K115" s="5"/>
      <c r="L115" s="7"/>
      <c r="M115" s="7"/>
    </row>
    <row r="116" spans="1:13" ht="22.5" customHeight="1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3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3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3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3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3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3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3" ht="15" x14ac:dyDescent="0.25">
      <c r="A123" s="59"/>
      <c r="B123" s="63"/>
      <c r="C123" s="58"/>
      <c r="D123" s="58"/>
      <c r="E123" s="60"/>
      <c r="F123" s="61"/>
    </row>
    <row r="124" spans="1:13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3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3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13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3" ht="15" x14ac:dyDescent="0.25">
      <c r="A128" s="59"/>
      <c r="B128" s="57"/>
      <c r="C128" s="58"/>
      <c r="D128" s="58"/>
      <c r="E128" s="60"/>
      <c r="F128" s="61"/>
      <c r="J128" s="5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3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3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10" ht="391.5" x14ac:dyDescent="0.25">
      <c r="A145" s="56">
        <v>11</v>
      </c>
      <c r="B145" s="56" t="s">
        <v>118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10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10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10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10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10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1" spans="1:10" x14ac:dyDescent="0.25">
      <c r="E151" s="10"/>
      <c r="F151" s="10"/>
    </row>
    <row r="152" spans="1:10" x14ac:dyDescent="0.25">
      <c r="A152" s="25"/>
      <c r="B152" s="26" t="s">
        <v>11</v>
      </c>
      <c r="C152" s="31"/>
      <c r="D152" s="27"/>
      <c r="E152" s="27"/>
      <c r="F152" s="27"/>
    </row>
    <row r="153" spans="1:10" x14ac:dyDescent="0.25">
      <c r="A153" s="25" t="s">
        <v>33</v>
      </c>
      <c r="B153" s="26" t="s">
        <v>69</v>
      </c>
      <c r="C153" s="31"/>
      <c r="D153" s="27"/>
      <c r="E153" s="27"/>
      <c r="F153" s="27"/>
    </row>
    <row r="154" spans="1:10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10" ht="27" x14ac:dyDescent="0.25">
      <c r="A155" s="16">
        <v>1</v>
      </c>
      <c r="B155" s="6" t="s">
        <v>53</v>
      </c>
      <c r="C155" s="11" t="s">
        <v>5</v>
      </c>
      <c r="D155" s="11">
        <v>420</v>
      </c>
      <c r="E155" s="67">
        <v>0</v>
      </c>
      <c r="F155" s="68">
        <f t="shared" ref="F155:F158" si="7">D155*E155</f>
        <v>0</v>
      </c>
    </row>
    <row r="156" spans="1:10" ht="27" x14ac:dyDescent="0.25">
      <c r="A156" s="16">
        <v>2</v>
      </c>
      <c r="B156" s="6" t="s">
        <v>78</v>
      </c>
      <c r="C156" s="11" t="s">
        <v>6</v>
      </c>
      <c r="D156" s="11">
        <v>2</v>
      </c>
      <c r="E156" s="67">
        <v>0</v>
      </c>
      <c r="F156" s="68">
        <f t="shared" si="7"/>
        <v>0</v>
      </c>
    </row>
    <row r="157" spans="1:10" ht="27" x14ac:dyDescent="0.25">
      <c r="A157" s="16">
        <v>3</v>
      </c>
      <c r="B157" s="6" t="s">
        <v>7</v>
      </c>
      <c r="C157" s="11" t="s">
        <v>8</v>
      </c>
      <c r="D157" s="11">
        <v>1</v>
      </c>
      <c r="E157" s="67">
        <v>0</v>
      </c>
      <c r="F157" s="68">
        <f t="shared" si="7"/>
        <v>0</v>
      </c>
    </row>
    <row r="158" spans="1:10" ht="15" x14ac:dyDescent="0.25">
      <c r="A158" s="16">
        <v>3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  <c r="J158" s="54"/>
    </row>
    <row r="159" spans="1:10" ht="15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0" spans="1:10" x14ac:dyDescent="0.25">
      <c r="E160" s="13"/>
      <c r="F160" s="13"/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ht="15" x14ac:dyDescent="0.25">
      <c r="A163" s="16">
        <v>1</v>
      </c>
      <c r="B163" s="6" t="s">
        <v>14</v>
      </c>
      <c r="C163" s="11" t="s">
        <v>5</v>
      </c>
      <c r="D163" s="29">
        <v>20</v>
      </c>
      <c r="E163" s="67">
        <v>0</v>
      </c>
      <c r="F163" s="68">
        <f t="shared" ref="F163:F172" si="8">D163*E163</f>
        <v>0</v>
      </c>
    </row>
    <row r="164" spans="1:6" ht="40.5" x14ac:dyDescent="0.25">
      <c r="A164" s="16">
        <v>2</v>
      </c>
      <c r="B164" s="6" t="s">
        <v>35</v>
      </c>
      <c r="C164" s="11" t="s">
        <v>5</v>
      </c>
      <c r="D164" s="29">
        <v>360</v>
      </c>
      <c r="E164" s="67">
        <v>0</v>
      </c>
      <c r="F164" s="68">
        <f t="shared" si="8"/>
        <v>0</v>
      </c>
    </row>
    <row r="165" spans="1:6" ht="15" x14ac:dyDescent="0.25">
      <c r="A165" s="16">
        <v>3</v>
      </c>
      <c r="B165" s="6" t="s">
        <v>15</v>
      </c>
      <c r="C165" s="11" t="s">
        <v>5</v>
      </c>
      <c r="D165" s="29">
        <v>360</v>
      </c>
      <c r="E165" s="67">
        <v>0</v>
      </c>
      <c r="F165" s="68">
        <f t="shared" si="8"/>
        <v>0</v>
      </c>
    </row>
    <row r="166" spans="1:6" ht="108" x14ac:dyDescent="0.25">
      <c r="A166" s="16">
        <v>4</v>
      </c>
      <c r="B166" s="6" t="s">
        <v>54</v>
      </c>
      <c r="C166" s="11" t="s">
        <v>5</v>
      </c>
      <c r="D166" s="29">
        <v>260</v>
      </c>
      <c r="E166" s="67">
        <v>0</v>
      </c>
      <c r="F166" s="68">
        <f t="shared" si="8"/>
        <v>0</v>
      </c>
    </row>
    <row r="167" spans="1:6" ht="108" x14ac:dyDescent="0.25">
      <c r="A167" s="16">
        <v>5</v>
      </c>
      <c r="B167" s="6" t="s">
        <v>71</v>
      </c>
      <c r="C167" s="11" t="s">
        <v>5</v>
      </c>
      <c r="D167" s="29">
        <f>D165-D166</f>
        <v>100</v>
      </c>
      <c r="E167" s="67">
        <v>0</v>
      </c>
      <c r="F167" s="68">
        <f t="shared" si="8"/>
        <v>0</v>
      </c>
    </row>
    <row r="168" spans="1:6" ht="121.5" x14ac:dyDescent="0.25">
      <c r="A168" s="16">
        <v>6</v>
      </c>
      <c r="B168" s="9" t="s">
        <v>73</v>
      </c>
      <c r="C168" s="11" t="s">
        <v>5</v>
      </c>
      <c r="D168" s="29">
        <v>40</v>
      </c>
      <c r="E168" s="67">
        <v>0</v>
      </c>
      <c r="F168" s="68">
        <f t="shared" si="8"/>
        <v>0</v>
      </c>
    </row>
    <row r="169" spans="1:6" ht="81" x14ac:dyDescent="0.25">
      <c r="A169" s="16">
        <v>7</v>
      </c>
      <c r="B169" s="18" t="s">
        <v>77</v>
      </c>
      <c r="C169" s="12" t="s">
        <v>6</v>
      </c>
      <c r="D169" s="28">
        <v>1</v>
      </c>
      <c r="E169" s="67">
        <v>0</v>
      </c>
      <c r="F169" s="68">
        <f t="shared" si="8"/>
        <v>0</v>
      </c>
    </row>
    <row r="170" spans="1:6" ht="81" x14ac:dyDescent="0.25">
      <c r="A170" s="16">
        <v>7</v>
      </c>
      <c r="B170" s="18" t="s">
        <v>39</v>
      </c>
      <c r="C170" s="12" t="s">
        <v>6</v>
      </c>
      <c r="D170" s="28">
        <v>1</v>
      </c>
      <c r="E170" s="67">
        <v>0</v>
      </c>
      <c r="F170" s="68">
        <f t="shared" si="8"/>
        <v>0</v>
      </c>
    </row>
    <row r="171" spans="1:6" ht="27" x14ac:dyDescent="0.25">
      <c r="A171" s="16">
        <v>7</v>
      </c>
      <c r="B171" s="18" t="s">
        <v>57</v>
      </c>
      <c r="C171" s="12" t="s">
        <v>6</v>
      </c>
      <c r="D171" s="11">
        <v>1</v>
      </c>
      <c r="E171" s="67">
        <v>0</v>
      </c>
      <c r="F171" s="68">
        <f t="shared" si="8"/>
        <v>0</v>
      </c>
    </row>
    <row r="172" spans="1:6" ht="27" x14ac:dyDescent="0.25">
      <c r="A172" s="16">
        <v>8</v>
      </c>
      <c r="B172" s="8" t="s">
        <v>60</v>
      </c>
      <c r="C172" s="11" t="s">
        <v>5</v>
      </c>
      <c r="D172" s="11">
        <v>360</v>
      </c>
      <c r="E172" s="67">
        <v>0</v>
      </c>
      <c r="F172" s="68">
        <f t="shared" si="8"/>
        <v>0</v>
      </c>
    </row>
    <row r="173" spans="1:6" ht="15" x14ac:dyDescent="0.25">
      <c r="A173" s="70"/>
      <c r="B173" s="69" t="s">
        <v>10</v>
      </c>
      <c r="C173" s="72"/>
      <c r="D173" s="72"/>
      <c r="E173" s="67"/>
      <c r="F173" s="73">
        <f>SUM(F163:F172)</f>
        <v>0</v>
      </c>
    </row>
    <row r="174" spans="1:6" x14ac:dyDescent="0.25">
      <c r="A174" s="15"/>
      <c r="B174" s="5"/>
      <c r="C174" s="10"/>
      <c r="D174" s="7"/>
      <c r="E174" s="10"/>
      <c r="F174" s="10"/>
    </row>
    <row r="175" spans="1:6" x14ac:dyDescent="0.25">
      <c r="A175" s="25"/>
      <c r="B175" s="26" t="s">
        <v>23</v>
      </c>
      <c r="C175" s="27"/>
      <c r="D175" s="27"/>
      <c r="E175" s="27"/>
      <c r="F175" s="27"/>
    </row>
    <row r="176" spans="1:6" x14ac:dyDescent="0.25">
      <c r="A176" s="25" t="s">
        <v>80</v>
      </c>
      <c r="B176" s="26" t="s">
        <v>17</v>
      </c>
      <c r="C176" s="27"/>
      <c r="D176" s="27"/>
      <c r="E176" s="27"/>
      <c r="F176" s="27"/>
    </row>
    <row r="177" spans="1:6" x14ac:dyDescent="0.25">
      <c r="A177" s="25" t="s">
        <v>1</v>
      </c>
      <c r="B177" s="26" t="s">
        <v>2</v>
      </c>
      <c r="C177" s="27" t="s">
        <v>4</v>
      </c>
      <c r="D177" s="27" t="s">
        <v>3</v>
      </c>
      <c r="E177" s="27" t="s">
        <v>165</v>
      </c>
      <c r="F177" s="27" t="s">
        <v>166</v>
      </c>
    </row>
    <row r="178" spans="1:6" ht="27" x14ac:dyDescent="0.25">
      <c r="A178" s="16">
        <v>1</v>
      </c>
      <c r="B178" s="19" t="s">
        <v>44</v>
      </c>
      <c r="C178" s="21" t="s">
        <v>5</v>
      </c>
      <c r="D178" s="20">
        <v>350</v>
      </c>
      <c r="E178" s="67">
        <v>0</v>
      </c>
      <c r="F178" s="68">
        <f t="shared" ref="F178:F187" si="9">D178*E178</f>
        <v>0</v>
      </c>
    </row>
    <row r="179" spans="1:6" ht="15" x14ac:dyDescent="0.25">
      <c r="A179" s="16">
        <v>2</v>
      </c>
      <c r="B179" s="6" t="s">
        <v>38</v>
      </c>
      <c r="C179" s="6" t="s">
        <v>5</v>
      </c>
      <c r="D179" s="17">
        <v>270</v>
      </c>
      <c r="E179" s="67">
        <v>0</v>
      </c>
      <c r="F179" s="68">
        <f t="shared" si="9"/>
        <v>0</v>
      </c>
    </row>
    <row r="180" spans="1:6" ht="15" x14ac:dyDescent="0.25">
      <c r="A180" s="16">
        <v>3</v>
      </c>
      <c r="B180" s="6" t="s">
        <v>18</v>
      </c>
      <c r="C180" s="12" t="s">
        <v>5</v>
      </c>
      <c r="D180" s="12">
        <v>40</v>
      </c>
      <c r="E180" s="67">
        <v>0</v>
      </c>
      <c r="F180" s="68">
        <f t="shared" si="9"/>
        <v>0</v>
      </c>
    </row>
    <row r="181" spans="1:6" ht="15" x14ac:dyDescent="0.25">
      <c r="A181" s="16">
        <v>4</v>
      </c>
      <c r="B181" s="6" t="s">
        <v>19</v>
      </c>
      <c r="C181" s="12" t="s">
        <v>6</v>
      </c>
      <c r="D181" s="12">
        <v>2</v>
      </c>
      <c r="E181" s="67">
        <v>0</v>
      </c>
      <c r="F181" s="68">
        <f t="shared" si="9"/>
        <v>0</v>
      </c>
    </row>
    <row r="182" spans="1:6" ht="15" x14ac:dyDescent="0.25">
      <c r="A182" s="16">
        <v>5</v>
      </c>
      <c r="B182" s="6" t="s">
        <v>42</v>
      </c>
      <c r="C182" s="12" t="s">
        <v>6</v>
      </c>
      <c r="D182" s="12">
        <v>1</v>
      </c>
      <c r="E182" s="67">
        <v>0</v>
      </c>
      <c r="F182" s="68">
        <f t="shared" si="9"/>
        <v>0</v>
      </c>
    </row>
    <row r="183" spans="1:6" ht="27" x14ac:dyDescent="0.25">
      <c r="A183" s="16">
        <v>6</v>
      </c>
      <c r="B183" s="6" t="s">
        <v>47</v>
      </c>
      <c r="C183" s="12" t="s">
        <v>6</v>
      </c>
      <c r="D183" s="12">
        <v>1</v>
      </c>
      <c r="E183" s="67">
        <v>0</v>
      </c>
      <c r="F183" s="68">
        <f t="shared" si="9"/>
        <v>0</v>
      </c>
    </row>
    <row r="184" spans="1:6" ht="27" x14ac:dyDescent="0.25">
      <c r="A184" s="16">
        <v>7</v>
      </c>
      <c r="B184" s="6" t="s">
        <v>52</v>
      </c>
      <c r="C184" s="12" t="s">
        <v>6</v>
      </c>
      <c r="D184" s="12">
        <v>1</v>
      </c>
      <c r="E184" s="67">
        <v>0</v>
      </c>
      <c r="F184" s="68">
        <f t="shared" si="9"/>
        <v>0</v>
      </c>
    </row>
    <row r="185" spans="1:6" ht="27" x14ac:dyDescent="0.25">
      <c r="A185" s="16">
        <v>8</v>
      </c>
      <c r="B185" s="22" t="s">
        <v>110</v>
      </c>
      <c r="C185" s="12" t="s">
        <v>5</v>
      </c>
      <c r="D185" s="12">
        <v>270</v>
      </c>
      <c r="E185" s="67">
        <v>0</v>
      </c>
      <c r="F185" s="68">
        <f t="shared" si="9"/>
        <v>0</v>
      </c>
    </row>
    <row r="186" spans="1:6" ht="15" x14ac:dyDescent="0.25">
      <c r="A186" s="16">
        <v>9</v>
      </c>
      <c r="B186" s="6" t="s">
        <v>40</v>
      </c>
      <c r="C186" s="16" t="s">
        <v>6</v>
      </c>
      <c r="D186" s="12">
        <v>1</v>
      </c>
      <c r="E186" s="67">
        <v>0</v>
      </c>
      <c r="F186" s="68">
        <f t="shared" si="9"/>
        <v>0</v>
      </c>
    </row>
    <row r="187" spans="1:6" ht="15" x14ac:dyDescent="0.25">
      <c r="A187" s="16">
        <v>10</v>
      </c>
      <c r="B187" s="6" t="s">
        <v>41</v>
      </c>
      <c r="C187" s="16" t="s">
        <v>6</v>
      </c>
      <c r="D187" s="12">
        <v>1</v>
      </c>
      <c r="E187" s="67">
        <v>0</v>
      </c>
      <c r="F187" s="68">
        <f t="shared" si="9"/>
        <v>0</v>
      </c>
    </row>
    <row r="188" spans="1:6" ht="15" x14ac:dyDescent="0.25">
      <c r="A188" s="70"/>
      <c r="B188" s="69" t="s">
        <v>10</v>
      </c>
      <c r="C188" s="72"/>
      <c r="D188" s="72"/>
      <c r="E188" s="67"/>
      <c r="F188" s="73">
        <f>SUM(F178:F187)</f>
        <v>0</v>
      </c>
    </row>
    <row r="189" spans="1:6" x14ac:dyDescent="0.25">
      <c r="C189" s="10"/>
      <c r="D189" s="10"/>
    </row>
    <row r="190" spans="1:6" x14ac:dyDescent="0.25">
      <c r="A190" s="25" t="s">
        <v>81</v>
      </c>
      <c r="B190" s="26" t="s">
        <v>13</v>
      </c>
      <c r="C190" s="27"/>
      <c r="D190" s="27"/>
      <c r="E190" s="27"/>
      <c r="F190" s="27"/>
    </row>
    <row r="191" spans="1:6" x14ac:dyDescent="0.25">
      <c r="A191" s="25" t="s">
        <v>1</v>
      </c>
      <c r="B191" s="26" t="s">
        <v>2</v>
      </c>
      <c r="C191" s="27" t="s">
        <v>4</v>
      </c>
      <c r="D191" s="27" t="s">
        <v>3</v>
      </c>
      <c r="E191" s="27" t="s">
        <v>165</v>
      </c>
      <c r="F191" s="27" t="s">
        <v>166</v>
      </c>
    </row>
    <row r="192" spans="1:6" ht="27" x14ac:dyDescent="0.25">
      <c r="A192" s="16">
        <v>1</v>
      </c>
      <c r="B192" s="6" t="s">
        <v>24</v>
      </c>
      <c r="C192" s="12" t="s">
        <v>5</v>
      </c>
      <c r="D192" s="12">
        <v>270</v>
      </c>
      <c r="E192" s="67">
        <v>0</v>
      </c>
      <c r="F192" s="68">
        <f t="shared" ref="F192:F200" si="10">D192*E192</f>
        <v>0</v>
      </c>
    </row>
    <row r="193" spans="1:6" ht="81" x14ac:dyDescent="0.25">
      <c r="A193" s="16">
        <v>2</v>
      </c>
      <c r="B193" s="18" t="s">
        <v>56</v>
      </c>
      <c r="C193" s="12" t="s">
        <v>6</v>
      </c>
      <c r="D193" s="12">
        <v>1</v>
      </c>
      <c r="E193" s="67">
        <v>0</v>
      </c>
      <c r="F193" s="68">
        <f t="shared" si="10"/>
        <v>0</v>
      </c>
    </row>
    <row r="194" spans="1:6" ht="15" x14ac:dyDescent="0.25">
      <c r="A194" s="16">
        <v>3</v>
      </c>
      <c r="B194" s="18" t="s">
        <v>27</v>
      </c>
      <c r="C194" s="12" t="s">
        <v>5</v>
      </c>
      <c r="D194" s="12">
        <v>20</v>
      </c>
      <c r="E194" s="67">
        <v>0</v>
      </c>
      <c r="F194" s="68">
        <f t="shared" si="10"/>
        <v>0</v>
      </c>
    </row>
    <row r="195" spans="1:6" ht="27" x14ac:dyDescent="0.25">
      <c r="A195" s="16">
        <v>4</v>
      </c>
      <c r="B195" s="18" t="s">
        <v>74</v>
      </c>
      <c r="C195" s="12" t="s">
        <v>5</v>
      </c>
      <c r="D195" s="12">
        <v>10</v>
      </c>
      <c r="E195" s="67">
        <v>0</v>
      </c>
      <c r="F195" s="68">
        <f t="shared" si="10"/>
        <v>0</v>
      </c>
    </row>
    <row r="196" spans="1:6" ht="15" x14ac:dyDescent="0.25">
      <c r="A196" s="16">
        <v>5</v>
      </c>
      <c r="B196" s="22" t="s">
        <v>55</v>
      </c>
      <c r="C196" s="12" t="s">
        <v>5</v>
      </c>
      <c r="D196" s="12">
        <v>260</v>
      </c>
      <c r="E196" s="67">
        <v>0</v>
      </c>
      <c r="F196" s="68">
        <f t="shared" si="10"/>
        <v>0</v>
      </c>
    </row>
    <row r="197" spans="1:6" ht="27" x14ac:dyDescent="0.25">
      <c r="A197" s="16">
        <v>6</v>
      </c>
      <c r="B197" s="18" t="s">
        <v>30</v>
      </c>
      <c r="C197" s="12" t="s">
        <v>22</v>
      </c>
      <c r="D197" s="12">
        <v>1</v>
      </c>
      <c r="E197" s="67">
        <v>0</v>
      </c>
      <c r="F197" s="68">
        <f t="shared" si="10"/>
        <v>0</v>
      </c>
    </row>
    <row r="198" spans="1:6" ht="27" x14ac:dyDescent="0.25">
      <c r="A198" s="16">
        <v>7</v>
      </c>
      <c r="B198" s="18" t="s">
        <v>31</v>
      </c>
      <c r="C198" s="12" t="s">
        <v>6</v>
      </c>
      <c r="D198" s="12">
        <v>2</v>
      </c>
      <c r="E198" s="67">
        <v>0</v>
      </c>
      <c r="F198" s="68">
        <f t="shared" si="10"/>
        <v>0</v>
      </c>
    </row>
    <row r="199" spans="1:6" ht="40.5" x14ac:dyDescent="0.25">
      <c r="A199" s="16">
        <v>8</v>
      </c>
      <c r="B199" s="18" t="s">
        <v>32</v>
      </c>
      <c r="C199" s="12" t="s">
        <v>6</v>
      </c>
      <c r="D199" s="12">
        <v>2</v>
      </c>
      <c r="E199" s="67">
        <v>0</v>
      </c>
      <c r="F199" s="68">
        <f t="shared" si="10"/>
        <v>0</v>
      </c>
    </row>
    <row r="200" spans="1:6" ht="15" x14ac:dyDescent="0.25">
      <c r="A200" s="16">
        <v>9</v>
      </c>
      <c r="B200" s="8" t="s">
        <v>63</v>
      </c>
      <c r="C200" s="12" t="s">
        <v>5</v>
      </c>
      <c r="D200" s="12">
        <v>270</v>
      </c>
      <c r="E200" s="67">
        <v>0</v>
      </c>
      <c r="F200" s="68">
        <f t="shared" si="10"/>
        <v>0</v>
      </c>
    </row>
    <row r="201" spans="1:6" ht="15" x14ac:dyDescent="0.25">
      <c r="A201" s="70"/>
      <c r="B201" s="69" t="s">
        <v>10</v>
      </c>
      <c r="C201" s="72"/>
      <c r="D201" s="72"/>
      <c r="E201" s="67"/>
      <c r="F201" s="73">
        <f>SUM(F192:F200)</f>
        <v>0</v>
      </c>
    </row>
    <row r="202" spans="1:6" x14ac:dyDescent="0.25">
      <c r="A202" s="15"/>
      <c r="B202" s="23"/>
      <c r="C202" s="10"/>
      <c r="D202" s="10"/>
    </row>
    <row r="203" spans="1:6" x14ac:dyDescent="0.25">
      <c r="A203" s="25" t="s">
        <v>82</v>
      </c>
      <c r="B203" s="26" t="s">
        <v>79</v>
      </c>
      <c r="C203" s="27"/>
      <c r="D203" s="27"/>
      <c r="E203" s="27"/>
      <c r="F203" s="27"/>
    </row>
    <row r="204" spans="1:6" x14ac:dyDescent="0.25">
      <c r="A204" s="25" t="s">
        <v>1</v>
      </c>
      <c r="B204" s="26" t="s">
        <v>2</v>
      </c>
      <c r="C204" s="27" t="s">
        <v>4</v>
      </c>
      <c r="D204" s="27" t="s">
        <v>3</v>
      </c>
      <c r="E204" s="27" t="s">
        <v>165</v>
      </c>
      <c r="F204" s="27" t="s">
        <v>166</v>
      </c>
    </row>
    <row r="205" spans="1:6" ht="27" x14ac:dyDescent="0.25">
      <c r="A205" s="16">
        <v>1</v>
      </c>
      <c r="B205" s="6" t="s">
        <v>20</v>
      </c>
      <c r="C205" s="12" t="s">
        <v>8</v>
      </c>
      <c r="D205" s="12">
        <v>1</v>
      </c>
      <c r="E205" s="67">
        <v>0</v>
      </c>
      <c r="F205" s="68">
        <f t="shared" ref="F205:F214" si="11">D205*E205</f>
        <v>0</v>
      </c>
    </row>
    <row r="206" spans="1:6" ht="27" x14ac:dyDescent="0.25">
      <c r="A206" s="16">
        <v>2</v>
      </c>
      <c r="B206" s="6" t="s">
        <v>43</v>
      </c>
      <c r="C206" s="12" t="s">
        <v>16</v>
      </c>
      <c r="D206" s="12">
        <v>3</v>
      </c>
      <c r="E206" s="67">
        <v>0</v>
      </c>
      <c r="F206" s="68">
        <f t="shared" si="11"/>
        <v>0</v>
      </c>
    </row>
    <row r="207" spans="1:6" ht="40.5" x14ac:dyDescent="0.25">
      <c r="A207" s="16">
        <v>3</v>
      </c>
      <c r="B207" s="8" t="s">
        <v>61</v>
      </c>
      <c r="C207" s="12" t="s">
        <v>6</v>
      </c>
      <c r="D207" s="29">
        <v>4</v>
      </c>
      <c r="E207" s="67">
        <v>0</v>
      </c>
      <c r="F207" s="68">
        <f t="shared" si="11"/>
        <v>0</v>
      </c>
    </row>
    <row r="208" spans="1:6" ht="54" x14ac:dyDescent="0.25">
      <c r="A208" s="16">
        <v>4</v>
      </c>
      <c r="B208" s="6" t="s">
        <v>49</v>
      </c>
      <c r="C208" s="12" t="s">
        <v>25</v>
      </c>
      <c r="D208" s="29">
        <v>0.4</v>
      </c>
      <c r="E208" s="67">
        <v>0</v>
      </c>
      <c r="F208" s="68">
        <f t="shared" si="11"/>
        <v>0</v>
      </c>
    </row>
    <row r="209" spans="1:6" ht="27" x14ac:dyDescent="0.25">
      <c r="A209" s="16">
        <v>5</v>
      </c>
      <c r="B209" s="19" t="s">
        <v>46</v>
      </c>
      <c r="C209" s="12" t="s">
        <v>66</v>
      </c>
      <c r="D209" s="12">
        <v>3</v>
      </c>
      <c r="E209" s="67">
        <v>0</v>
      </c>
      <c r="F209" s="68">
        <f t="shared" si="11"/>
        <v>0</v>
      </c>
    </row>
    <row r="210" spans="1:6" ht="27" x14ac:dyDescent="0.25">
      <c r="A210" s="16">
        <v>6</v>
      </c>
      <c r="B210" s="22" t="s">
        <v>48</v>
      </c>
      <c r="C210" s="12" t="s">
        <v>16</v>
      </c>
      <c r="D210" s="12">
        <v>4</v>
      </c>
      <c r="E210" s="67">
        <v>0</v>
      </c>
      <c r="F210" s="68">
        <f t="shared" si="11"/>
        <v>0</v>
      </c>
    </row>
    <row r="211" spans="1:6" ht="27" x14ac:dyDescent="0.25">
      <c r="A211" s="16">
        <v>7</v>
      </c>
      <c r="B211" s="6" t="s">
        <v>50</v>
      </c>
      <c r="C211" s="12" t="s">
        <v>6</v>
      </c>
      <c r="D211" s="12">
        <v>1</v>
      </c>
      <c r="E211" s="67">
        <v>0</v>
      </c>
      <c r="F211" s="68">
        <f t="shared" si="11"/>
        <v>0</v>
      </c>
    </row>
    <row r="212" spans="1:6" ht="15" x14ac:dyDescent="0.25">
      <c r="A212" s="16">
        <v>8</v>
      </c>
      <c r="B212" s="19" t="s">
        <v>67</v>
      </c>
      <c r="C212" s="12" t="s">
        <v>22</v>
      </c>
      <c r="D212" s="12">
        <v>1</v>
      </c>
      <c r="E212" s="67">
        <v>0</v>
      </c>
      <c r="F212" s="68">
        <f t="shared" si="11"/>
        <v>0</v>
      </c>
    </row>
    <row r="213" spans="1:6" ht="15" x14ac:dyDescent="0.25">
      <c r="A213" s="16">
        <v>9</v>
      </c>
      <c r="B213" s="19" t="s">
        <v>21</v>
      </c>
      <c r="C213" s="12" t="s">
        <v>6</v>
      </c>
      <c r="D213" s="29">
        <v>1</v>
      </c>
      <c r="E213" s="67">
        <v>0</v>
      </c>
      <c r="F213" s="68">
        <f t="shared" si="11"/>
        <v>0</v>
      </c>
    </row>
    <row r="214" spans="1:6" ht="15" x14ac:dyDescent="0.25">
      <c r="A214" s="16">
        <v>10</v>
      </c>
      <c r="B214" s="8" t="s">
        <v>62</v>
      </c>
      <c r="C214" s="12" t="s">
        <v>6</v>
      </c>
      <c r="D214" s="11">
        <v>1</v>
      </c>
      <c r="E214" s="67">
        <v>0</v>
      </c>
      <c r="F214" s="68">
        <f t="shared" si="11"/>
        <v>0</v>
      </c>
    </row>
    <row r="215" spans="1:6" ht="15" x14ac:dyDescent="0.25">
      <c r="A215" s="70"/>
      <c r="B215" s="69" t="s">
        <v>10</v>
      </c>
      <c r="C215" s="72"/>
      <c r="D215" s="72"/>
      <c r="E215" s="67"/>
      <c r="F215" s="73">
        <f>SUM(F205:F214)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0961-EC63-41ED-BAC4-B284D94B0CFA}">
  <dimension ref="A1:M218"/>
  <sheetViews>
    <sheetView topLeftCell="A79" zoomScale="115" zoomScaleNormal="115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3.7109375" style="9" customWidth="1"/>
    <col min="6" max="6" width="9.140625" style="9"/>
    <col min="7" max="7" width="29.2851562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25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10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5.4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75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53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5.4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30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1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3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3" ht="15" x14ac:dyDescent="0.25">
      <c r="A114" s="59"/>
      <c r="B114" s="63"/>
      <c r="C114" s="58"/>
      <c r="D114" s="58"/>
      <c r="E114" s="60"/>
      <c r="F114" s="61"/>
    </row>
    <row r="115" spans="1:13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J115" s="35"/>
      <c r="K115" s="39"/>
      <c r="L115" s="34"/>
      <c r="M115" s="34"/>
    </row>
    <row r="116" spans="1:13" ht="22.5" customHeight="1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3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3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3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3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3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3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3" ht="15" x14ac:dyDescent="0.25">
      <c r="A123" s="59"/>
      <c r="B123" s="63"/>
      <c r="C123" s="58"/>
      <c r="D123" s="58"/>
      <c r="E123" s="60"/>
      <c r="F123" s="61"/>
    </row>
    <row r="124" spans="1:13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3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3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13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3" ht="15" x14ac:dyDescent="0.25">
      <c r="A128" s="59"/>
      <c r="B128" s="57"/>
      <c r="C128" s="58"/>
      <c r="D128" s="58"/>
      <c r="E128" s="60"/>
      <c r="F128" s="61"/>
    </row>
    <row r="129" spans="1:10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10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10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10" ht="15" x14ac:dyDescent="0.25">
      <c r="A132" s="59"/>
      <c r="B132" s="62"/>
      <c r="C132" s="58"/>
      <c r="D132" s="58"/>
      <c r="E132" s="60"/>
      <c r="F132" s="61"/>
    </row>
    <row r="133" spans="1:10" x14ac:dyDescent="0.25">
      <c r="A133" s="25"/>
      <c r="B133" s="26" t="s">
        <v>95</v>
      </c>
      <c r="C133" s="27"/>
      <c r="D133" s="27"/>
      <c r="E133" s="27"/>
      <c r="F133" s="27"/>
      <c r="J133" s="5"/>
    </row>
    <row r="134" spans="1:10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10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10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10" ht="27" x14ac:dyDescent="0.25">
      <c r="A137" s="96">
        <v>3</v>
      </c>
      <c r="B137" s="91" t="s">
        <v>107</v>
      </c>
      <c r="C137" s="91" t="s">
        <v>8</v>
      </c>
      <c r="D137" s="91">
        <v>3</v>
      </c>
      <c r="E137" s="93">
        <v>0</v>
      </c>
      <c r="F137" s="94">
        <f t="shared" si="6"/>
        <v>0</v>
      </c>
      <c r="G137" s="9" t="s">
        <v>184</v>
      </c>
    </row>
    <row r="138" spans="1:10" ht="27" x14ac:dyDescent="0.25">
      <c r="A138" s="96">
        <v>4</v>
      </c>
      <c r="B138" s="91" t="s">
        <v>108</v>
      </c>
      <c r="C138" s="91" t="s">
        <v>8</v>
      </c>
      <c r="D138" s="91">
        <v>3</v>
      </c>
      <c r="E138" s="93">
        <v>0</v>
      </c>
      <c r="F138" s="94">
        <f t="shared" si="6"/>
        <v>0</v>
      </c>
      <c r="G138" s="9" t="s">
        <v>184</v>
      </c>
    </row>
    <row r="139" spans="1:10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10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10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10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10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10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91.5" x14ac:dyDescent="0.25">
      <c r="A145" s="56">
        <v>11</v>
      </c>
      <c r="B145" s="56" t="s">
        <v>117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SUM(F148:F149)</f>
        <v>0</v>
      </c>
    </row>
    <row r="151" spans="1:6" x14ac:dyDescent="0.25">
      <c r="E151" s="13"/>
      <c r="F151" s="13"/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 t="s">
        <v>33</v>
      </c>
      <c r="B153" s="26" t="s">
        <v>84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53</v>
      </c>
      <c r="C155" s="11" t="s">
        <v>5</v>
      </c>
      <c r="D155" s="11">
        <v>270</v>
      </c>
      <c r="E155" s="67">
        <v>0</v>
      </c>
      <c r="F155" s="68">
        <f t="shared" ref="F155:F158" si="7">D155*E155</f>
        <v>0</v>
      </c>
    </row>
    <row r="156" spans="1:6" ht="24" x14ac:dyDescent="0.25">
      <c r="A156" s="37">
        <v>2</v>
      </c>
      <c r="B156" s="32" t="s">
        <v>89</v>
      </c>
      <c r="C156" s="38" t="s">
        <v>6</v>
      </c>
      <c r="D156" s="38">
        <v>2</v>
      </c>
      <c r="E156" s="67">
        <v>0</v>
      </c>
      <c r="F156" s="68">
        <f t="shared" si="7"/>
        <v>0</v>
      </c>
    </row>
    <row r="157" spans="1:6" ht="24" x14ac:dyDescent="0.25">
      <c r="A157" s="37">
        <v>3</v>
      </c>
      <c r="B157" s="32" t="s">
        <v>7</v>
      </c>
      <c r="C157" s="38" t="s">
        <v>8</v>
      </c>
      <c r="D157" s="38">
        <v>1</v>
      </c>
      <c r="E157" s="67">
        <v>0</v>
      </c>
      <c r="F157" s="68">
        <f t="shared" si="7"/>
        <v>0</v>
      </c>
    </row>
    <row r="158" spans="1:6" ht="15" x14ac:dyDescent="0.25">
      <c r="A158" s="16">
        <v>3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ht="15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0" spans="1:6" x14ac:dyDescent="0.25">
      <c r="E160" s="13"/>
      <c r="F160" s="13"/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ht="15" x14ac:dyDescent="0.25">
      <c r="A163" s="16">
        <v>1</v>
      </c>
      <c r="B163" s="6" t="s">
        <v>14</v>
      </c>
      <c r="C163" s="11" t="s">
        <v>5</v>
      </c>
      <c r="D163" s="29">
        <v>20</v>
      </c>
      <c r="E163" s="67">
        <v>0</v>
      </c>
      <c r="F163" s="68">
        <f t="shared" ref="F163:F171" si="8">D163*E163</f>
        <v>0</v>
      </c>
    </row>
    <row r="164" spans="1:6" ht="40.5" x14ac:dyDescent="0.25">
      <c r="A164" s="16">
        <v>2</v>
      </c>
      <c r="B164" s="6" t="s">
        <v>35</v>
      </c>
      <c r="C164" s="11" t="s">
        <v>5</v>
      </c>
      <c r="D164" s="29">
        <v>230</v>
      </c>
      <c r="E164" s="67">
        <v>0</v>
      </c>
      <c r="F164" s="68">
        <f t="shared" si="8"/>
        <v>0</v>
      </c>
    </row>
    <row r="165" spans="1:6" ht="15" x14ac:dyDescent="0.25">
      <c r="A165" s="16">
        <v>3</v>
      </c>
      <c r="B165" s="6" t="s">
        <v>15</v>
      </c>
      <c r="C165" s="11" t="s">
        <v>5</v>
      </c>
      <c r="D165" s="29">
        <v>230</v>
      </c>
      <c r="E165" s="67">
        <v>0</v>
      </c>
      <c r="F165" s="68">
        <f t="shared" si="8"/>
        <v>0</v>
      </c>
    </row>
    <row r="166" spans="1:6" ht="108" x14ac:dyDescent="0.25">
      <c r="A166" s="16">
        <v>4</v>
      </c>
      <c r="B166" s="6" t="s">
        <v>54</v>
      </c>
      <c r="C166" s="11" t="s">
        <v>5</v>
      </c>
      <c r="D166" s="29">
        <v>200</v>
      </c>
      <c r="E166" s="67">
        <v>0</v>
      </c>
      <c r="F166" s="68">
        <f t="shared" si="8"/>
        <v>0</v>
      </c>
    </row>
    <row r="167" spans="1:6" ht="108" x14ac:dyDescent="0.25">
      <c r="A167" s="16">
        <v>5</v>
      </c>
      <c r="B167" s="6" t="s">
        <v>71</v>
      </c>
      <c r="C167" s="11" t="s">
        <v>5</v>
      </c>
      <c r="D167" s="29">
        <f>D165-D166</f>
        <v>30</v>
      </c>
      <c r="E167" s="67">
        <v>0</v>
      </c>
      <c r="F167" s="68">
        <f t="shared" si="8"/>
        <v>0</v>
      </c>
    </row>
    <row r="168" spans="1:6" ht="121.5" x14ac:dyDescent="0.25">
      <c r="A168" s="16">
        <v>6</v>
      </c>
      <c r="B168" s="9" t="s">
        <v>73</v>
      </c>
      <c r="C168" s="11" t="s">
        <v>5</v>
      </c>
      <c r="D168" s="29">
        <v>15</v>
      </c>
      <c r="E168" s="67">
        <v>0</v>
      </c>
      <c r="F168" s="68">
        <f t="shared" si="8"/>
        <v>0</v>
      </c>
    </row>
    <row r="169" spans="1:6" ht="81" x14ac:dyDescent="0.25">
      <c r="A169" s="16">
        <v>7</v>
      </c>
      <c r="B169" s="18" t="s">
        <v>77</v>
      </c>
      <c r="C169" s="12" t="s">
        <v>6</v>
      </c>
      <c r="D169" s="28">
        <v>1</v>
      </c>
      <c r="E169" s="67">
        <v>0</v>
      </c>
      <c r="F169" s="68">
        <f t="shared" si="8"/>
        <v>0</v>
      </c>
    </row>
    <row r="170" spans="1:6" ht="81" x14ac:dyDescent="0.25">
      <c r="A170" s="16">
        <v>7</v>
      </c>
      <c r="B170" s="18" t="s">
        <v>39</v>
      </c>
      <c r="C170" s="12" t="s">
        <v>6</v>
      </c>
      <c r="D170" s="28">
        <v>1</v>
      </c>
      <c r="E170" s="67">
        <v>0</v>
      </c>
      <c r="F170" s="68">
        <f t="shared" si="8"/>
        <v>0</v>
      </c>
    </row>
    <row r="171" spans="1:6" ht="27" x14ac:dyDescent="0.25">
      <c r="A171" s="16">
        <v>8</v>
      </c>
      <c r="B171" s="8" t="s">
        <v>60</v>
      </c>
      <c r="C171" s="11" t="s">
        <v>5</v>
      </c>
      <c r="D171" s="11">
        <v>230</v>
      </c>
      <c r="E171" s="67">
        <v>0</v>
      </c>
      <c r="F171" s="68">
        <f t="shared" si="8"/>
        <v>0</v>
      </c>
    </row>
    <row r="172" spans="1:6" ht="15" x14ac:dyDescent="0.25">
      <c r="A172" s="70"/>
      <c r="B172" s="69" t="s">
        <v>10</v>
      </c>
      <c r="C172" s="72"/>
      <c r="D172" s="72"/>
      <c r="E172" s="67"/>
      <c r="F172" s="73">
        <f>SUM(F163:F171)</f>
        <v>0</v>
      </c>
    </row>
    <row r="173" spans="1:6" x14ac:dyDescent="0.25">
      <c r="A173" s="15"/>
      <c r="B173" s="5"/>
      <c r="C173" s="10"/>
      <c r="D173" s="7"/>
      <c r="E173" s="10"/>
      <c r="F173" s="10"/>
    </row>
    <row r="174" spans="1:6" x14ac:dyDescent="0.25">
      <c r="A174" s="25"/>
      <c r="B174" s="26" t="s">
        <v>23</v>
      </c>
      <c r="C174" s="27"/>
      <c r="D174" s="27"/>
      <c r="E174" s="27"/>
      <c r="F174" s="27"/>
    </row>
    <row r="175" spans="1:6" x14ac:dyDescent="0.25">
      <c r="A175" s="25" t="s">
        <v>80</v>
      </c>
      <c r="B175" s="26" t="s">
        <v>17</v>
      </c>
      <c r="C175" s="27"/>
      <c r="D175" s="27"/>
      <c r="E175" s="27"/>
      <c r="F175" s="27"/>
    </row>
    <row r="176" spans="1:6" x14ac:dyDescent="0.25">
      <c r="A176" s="25" t="s">
        <v>1</v>
      </c>
      <c r="B176" s="26" t="s">
        <v>2</v>
      </c>
      <c r="C176" s="27" t="s">
        <v>4</v>
      </c>
      <c r="D176" s="27" t="s">
        <v>3</v>
      </c>
      <c r="E176" s="27" t="s">
        <v>165</v>
      </c>
      <c r="F176" s="27" t="s">
        <v>166</v>
      </c>
    </row>
    <row r="177" spans="1:6" ht="27" x14ac:dyDescent="0.25">
      <c r="A177" s="16">
        <v>1</v>
      </c>
      <c r="B177" s="19" t="s">
        <v>44</v>
      </c>
      <c r="C177" s="21" t="s">
        <v>5</v>
      </c>
      <c r="D177" s="20">
        <v>390</v>
      </c>
      <c r="E177" s="67">
        <v>0</v>
      </c>
      <c r="F177" s="68">
        <f t="shared" ref="F177:F189" si="9">D177*E177</f>
        <v>0</v>
      </c>
    </row>
    <row r="178" spans="1:6" ht="15" x14ac:dyDescent="0.25">
      <c r="A178" s="16">
        <v>2</v>
      </c>
      <c r="B178" s="6" t="s">
        <v>38</v>
      </c>
      <c r="C178" s="6" t="s">
        <v>5</v>
      </c>
      <c r="D178" s="17">
        <v>210</v>
      </c>
      <c r="E178" s="67">
        <v>0</v>
      </c>
      <c r="F178" s="68">
        <f t="shared" si="9"/>
        <v>0</v>
      </c>
    </row>
    <row r="179" spans="1:6" ht="15" x14ac:dyDescent="0.25">
      <c r="A179" s="16">
        <v>3</v>
      </c>
      <c r="B179" s="6" t="s">
        <v>18</v>
      </c>
      <c r="C179" s="12" t="s">
        <v>5</v>
      </c>
      <c r="D179" s="12">
        <v>40</v>
      </c>
      <c r="E179" s="67">
        <v>0</v>
      </c>
      <c r="F179" s="68">
        <f t="shared" si="9"/>
        <v>0</v>
      </c>
    </row>
    <row r="180" spans="1:6" ht="15" x14ac:dyDescent="0.25">
      <c r="A180" s="16">
        <v>4</v>
      </c>
      <c r="B180" s="6" t="s">
        <v>19</v>
      </c>
      <c r="C180" s="12" t="s">
        <v>6</v>
      </c>
      <c r="D180" s="12">
        <v>2</v>
      </c>
      <c r="E180" s="67">
        <v>0</v>
      </c>
      <c r="F180" s="68">
        <f t="shared" si="9"/>
        <v>0</v>
      </c>
    </row>
    <row r="181" spans="1:6" ht="15" x14ac:dyDescent="0.25">
      <c r="A181" s="16">
        <v>5</v>
      </c>
      <c r="B181" s="6" t="s">
        <v>42</v>
      </c>
      <c r="C181" s="12" t="s">
        <v>6</v>
      </c>
      <c r="D181" s="12">
        <v>1</v>
      </c>
      <c r="E181" s="67">
        <v>0</v>
      </c>
      <c r="F181" s="68">
        <f t="shared" si="9"/>
        <v>0</v>
      </c>
    </row>
    <row r="182" spans="1:6" ht="27" x14ac:dyDescent="0.25">
      <c r="A182" s="16">
        <v>6</v>
      </c>
      <c r="B182" s="6" t="s">
        <v>47</v>
      </c>
      <c r="C182" s="12" t="s">
        <v>6</v>
      </c>
      <c r="D182" s="12">
        <v>1</v>
      </c>
      <c r="E182" s="67">
        <v>0</v>
      </c>
      <c r="F182" s="68">
        <f t="shared" si="9"/>
        <v>0</v>
      </c>
    </row>
    <row r="183" spans="1:6" ht="27" x14ac:dyDescent="0.25">
      <c r="A183" s="16">
        <v>7</v>
      </c>
      <c r="B183" s="6" t="s">
        <v>52</v>
      </c>
      <c r="C183" s="12" t="s">
        <v>6</v>
      </c>
      <c r="D183" s="12">
        <v>1</v>
      </c>
      <c r="E183" s="67">
        <v>0</v>
      </c>
      <c r="F183" s="68">
        <f t="shared" si="9"/>
        <v>0</v>
      </c>
    </row>
    <row r="184" spans="1:6" ht="27" x14ac:dyDescent="0.25">
      <c r="A184" s="37">
        <v>7</v>
      </c>
      <c r="B184" s="18" t="s">
        <v>57</v>
      </c>
      <c r="C184" s="40" t="s">
        <v>6</v>
      </c>
      <c r="D184" s="38">
        <v>1</v>
      </c>
      <c r="E184" s="67">
        <v>0</v>
      </c>
      <c r="F184" s="68">
        <f t="shared" si="9"/>
        <v>0</v>
      </c>
    </row>
    <row r="185" spans="1:6" ht="40.5" x14ac:dyDescent="0.25">
      <c r="A185" s="16">
        <v>7</v>
      </c>
      <c r="B185" s="22" t="s">
        <v>91</v>
      </c>
      <c r="C185" s="11" t="s">
        <v>5</v>
      </c>
      <c r="D185" s="12">
        <v>172</v>
      </c>
      <c r="E185" s="67">
        <v>0</v>
      </c>
      <c r="F185" s="68">
        <f t="shared" si="9"/>
        <v>0</v>
      </c>
    </row>
    <row r="186" spans="1:6" ht="27" x14ac:dyDescent="0.25">
      <c r="A186" s="16">
        <v>8</v>
      </c>
      <c r="B186" s="22" t="s">
        <v>76</v>
      </c>
      <c r="C186" s="12" t="s">
        <v>6</v>
      </c>
      <c r="D186" s="12">
        <v>2</v>
      </c>
      <c r="E186" s="67">
        <v>0</v>
      </c>
      <c r="F186" s="68">
        <f t="shared" si="9"/>
        <v>0</v>
      </c>
    </row>
    <row r="187" spans="1:6" ht="27" x14ac:dyDescent="0.25">
      <c r="A187" s="16">
        <v>8</v>
      </c>
      <c r="B187" s="22" t="s">
        <v>110</v>
      </c>
      <c r="C187" s="12" t="s">
        <v>5</v>
      </c>
      <c r="D187" s="12">
        <v>210</v>
      </c>
      <c r="E187" s="67">
        <v>0</v>
      </c>
      <c r="F187" s="68">
        <f t="shared" si="9"/>
        <v>0</v>
      </c>
    </row>
    <row r="188" spans="1:6" ht="15" x14ac:dyDescent="0.25">
      <c r="A188" s="16">
        <v>9</v>
      </c>
      <c r="B188" s="6" t="s">
        <v>40</v>
      </c>
      <c r="C188" s="16" t="s">
        <v>6</v>
      </c>
      <c r="D188" s="12">
        <v>1</v>
      </c>
      <c r="E188" s="67">
        <v>0</v>
      </c>
      <c r="F188" s="68">
        <f t="shared" si="9"/>
        <v>0</v>
      </c>
    </row>
    <row r="189" spans="1:6" ht="15" x14ac:dyDescent="0.25">
      <c r="A189" s="16">
        <v>10</v>
      </c>
      <c r="B189" s="6" t="s">
        <v>41</v>
      </c>
      <c r="C189" s="16" t="s">
        <v>6</v>
      </c>
      <c r="D189" s="12">
        <v>1</v>
      </c>
      <c r="E189" s="67">
        <v>0</v>
      </c>
      <c r="F189" s="68">
        <f t="shared" si="9"/>
        <v>0</v>
      </c>
    </row>
    <row r="190" spans="1:6" ht="15" x14ac:dyDescent="0.25">
      <c r="A190" s="70"/>
      <c r="B190" s="69" t="s">
        <v>10</v>
      </c>
      <c r="C190" s="72"/>
      <c r="D190" s="72"/>
      <c r="E190" s="67"/>
      <c r="F190" s="73">
        <f>SUM(F177:F189)</f>
        <v>0</v>
      </c>
    </row>
    <row r="191" spans="1:6" x14ac:dyDescent="0.25">
      <c r="A191" s="15"/>
      <c r="B191" s="5"/>
      <c r="C191" s="10"/>
      <c r="D191" s="10"/>
    </row>
    <row r="192" spans="1:6" x14ac:dyDescent="0.25">
      <c r="A192" s="25" t="s">
        <v>81</v>
      </c>
      <c r="B192" s="26" t="s">
        <v>13</v>
      </c>
      <c r="C192" s="27"/>
      <c r="D192" s="27"/>
      <c r="E192" s="27"/>
      <c r="F192" s="27"/>
    </row>
    <row r="193" spans="1:6" x14ac:dyDescent="0.25">
      <c r="A193" s="25" t="s">
        <v>1</v>
      </c>
      <c r="B193" s="26" t="s">
        <v>2</v>
      </c>
      <c r="C193" s="27" t="s">
        <v>4</v>
      </c>
      <c r="D193" s="27" t="s">
        <v>3</v>
      </c>
      <c r="E193" s="27" t="s">
        <v>165</v>
      </c>
      <c r="F193" s="27" t="s">
        <v>166</v>
      </c>
    </row>
    <row r="194" spans="1:6" ht="27" x14ac:dyDescent="0.25">
      <c r="A194" s="16">
        <v>1</v>
      </c>
      <c r="B194" s="6" t="s">
        <v>24</v>
      </c>
      <c r="C194" s="12" t="s">
        <v>5</v>
      </c>
      <c r="D194" s="12">
        <v>210</v>
      </c>
      <c r="E194" s="67">
        <v>0</v>
      </c>
      <c r="F194" s="68">
        <f t="shared" ref="F194:F203" si="10">D194*E194</f>
        <v>0</v>
      </c>
    </row>
    <row r="195" spans="1:6" ht="94.5" x14ac:dyDescent="0.25">
      <c r="A195" s="16">
        <v>2</v>
      </c>
      <c r="B195" s="6" t="s">
        <v>64</v>
      </c>
      <c r="C195" s="6" t="s">
        <v>5</v>
      </c>
      <c r="D195" s="12">
        <v>15</v>
      </c>
      <c r="E195" s="67">
        <v>0</v>
      </c>
      <c r="F195" s="68">
        <f t="shared" si="10"/>
        <v>0</v>
      </c>
    </row>
    <row r="196" spans="1:6" ht="81" x14ac:dyDescent="0.25">
      <c r="A196" s="16">
        <v>3</v>
      </c>
      <c r="B196" s="18" t="s">
        <v>56</v>
      </c>
      <c r="C196" s="12" t="s">
        <v>6</v>
      </c>
      <c r="D196" s="12">
        <v>2</v>
      </c>
      <c r="E196" s="67">
        <v>0</v>
      </c>
      <c r="F196" s="68">
        <f t="shared" si="10"/>
        <v>0</v>
      </c>
    </row>
    <row r="197" spans="1:6" ht="15" x14ac:dyDescent="0.25">
      <c r="A197" s="16">
        <v>4</v>
      </c>
      <c r="B197" s="18" t="s">
        <v>27</v>
      </c>
      <c r="C197" s="12" t="s">
        <v>5</v>
      </c>
      <c r="D197" s="12">
        <v>20</v>
      </c>
      <c r="E197" s="67">
        <v>0</v>
      </c>
      <c r="F197" s="68">
        <f t="shared" si="10"/>
        <v>0</v>
      </c>
    </row>
    <row r="198" spans="1:6" ht="15" x14ac:dyDescent="0.25">
      <c r="A198" s="16">
        <v>5</v>
      </c>
      <c r="B198" s="22" t="s">
        <v>55</v>
      </c>
      <c r="C198" s="12" t="s">
        <v>5</v>
      </c>
      <c r="D198" s="12">
        <v>210</v>
      </c>
      <c r="E198" s="67">
        <v>0</v>
      </c>
      <c r="F198" s="68">
        <f t="shared" si="10"/>
        <v>0</v>
      </c>
    </row>
    <row r="199" spans="1:6" ht="40.5" x14ac:dyDescent="0.25">
      <c r="A199" s="16">
        <v>6</v>
      </c>
      <c r="B199" s="22" t="s">
        <v>93</v>
      </c>
      <c r="C199" s="12" t="s">
        <v>6</v>
      </c>
      <c r="D199" s="12">
        <v>4</v>
      </c>
      <c r="E199" s="67">
        <v>0</v>
      </c>
      <c r="F199" s="68">
        <f t="shared" si="10"/>
        <v>0</v>
      </c>
    </row>
    <row r="200" spans="1:6" ht="27" x14ac:dyDescent="0.25">
      <c r="A200" s="16">
        <v>7</v>
      </c>
      <c r="B200" s="18" t="s">
        <v>30</v>
      </c>
      <c r="C200" s="12" t="s">
        <v>22</v>
      </c>
      <c r="D200" s="12">
        <v>1</v>
      </c>
      <c r="E200" s="67">
        <v>0</v>
      </c>
      <c r="F200" s="68">
        <f t="shared" si="10"/>
        <v>0</v>
      </c>
    </row>
    <row r="201" spans="1:6" ht="27" x14ac:dyDescent="0.25">
      <c r="A201" s="16">
        <v>8</v>
      </c>
      <c r="B201" s="18" t="s">
        <v>31</v>
      </c>
      <c r="C201" s="12" t="s">
        <v>6</v>
      </c>
      <c r="D201" s="12">
        <v>4</v>
      </c>
      <c r="E201" s="67">
        <v>0</v>
      </c>
      <c r="F201" s="68">
        <f t="shared" si="10"/>
        <v>0</v>
      </c>
    </row>
    <row r="202" spans="1:6" ht="40.5" x14ac:dyDescent="0.25">
      <c r="A202" s="16">
        <v>9</v>
      </c>
      <c r="B202" s="18" t="s">
        <v>32</v>
      </c>
      <c r="C202" s="12" t="s">
        <v>6</v>
      </c>
      <c r="D202" s="12">
        <v>2</v>
      </c>
      <c r="E202" s="67">
        <v>0</v>
      </c>
      <c r="F202" s="68">
        <f t="shared" si="10"/>
        <v>0</v>
      </c>
    </row>
    <row r="203" spans="1:6" ht="15" x14ac:dyDescent="0.25">
      <c r="A203" s="16">
        <v>10</v>
      </c>
      <c r="B203" s="8" t="s">
        <v>63</v>
      </c>
      <c r="C203" s="12" t="s">
        <v>5</v>
      </c>
      <c r="D203" s="12">
        <v>210</v>
      </c>
      <c r="E203" s="67">
        <v>0</v>
      </c>
      <c r="F203" s="68">
        <f t="shared" si="10"/>
        <v>0</v>
      </c>
    </row>
    <row r="204" spans="1:6" ht="15" x14ac:dyDescent="0.25">
      <c r="A204" s="70"/>
      <c r="B204" s="69" t="s">
        <v>10</v>
      </c>
      <c r="C204" s="72"/>
      <c r="D204" s="72"/>
      <c r="E204" s="67"/>
      <c r="F204" s="73">
        <f>SUM(F194:F203)</f>
        <v>0</v>
      </c>
    </row>
    <row r="205" spans="1:6" x14ac:dyDescent="0.25">
      <c r="A205" s="15"/>
      <c r="B205" s="24"/>
      <c r="C205" s="10"/>
      <c r="D205" s="10"/>
    </row>
    <row r="206" spans="1:6" x14ac:dyDescent="0.25">
      <c r="A206" s="25" t="s">
        <v>82</v>
      </c>
      <c r="B206" s="26" t="s">
        <v>79</v>
      </c>
      <c r="C206" s="27"/>
      <c r="D206" s="27"/>
      <c r="E206" s="27"/>
      <c r="F206" s="27"/>
    </row>
    <row r="207" spans="1:6" x14ac:dyDescent="0.25">
      <c r="A207" s="25" t="s">
        <v>1</v>
      </c>
      <c r="B207" s="26" t="s">
        <v>2</v>
      </c>
      <c r="C207" s="27" t="s">
        <v>4</v>
      </c>
      <c r="D207" s="27" t="s">
        <v>3</v>
      </c>
      <c r="E207" s="27" t="s">
        <v>165</v>
      </c>
      <c r="F207" s="27" t="s">
        <v>166</v>
      </c>
    </row>
    <row r="208" spans="1:6" ht="27" x14ac:dyDescent="0.25">
      <c r="A208" s="16">
        <v>1</v>
      </c>
      <c r="B208" s="6" t="s">
        <v>20</v>
      </c>
      <c r="C208" s="12" t="s">
        <v>8</v>
      </c>
      <c r="D208" s="12">
        <v>1</v>
      </c>
      <c r="E208" s="67">
        <v>0</v>
      </c>
      <c r="F208" s="68">
        <f t="shared" ref="F208:F217" si="11">D208*E208</f>
        <v>0</v>
      </c>
    </row>
    <row r="209" spans="1:6" ht="27" x14ac:dyDescent="0.25">
      <c r="A209" s="16">
        <v>2</v>
      </c>
      <c r="B209" s="6" t="s">
        <v>43</v>
      </c>
      <c r="C209" s="12" t="s">
        <v>16</v>
      </c>
      <c r="D209" s="12">
        <v>3</v>
      </c>
      <c r="E209" s="67">
        <v>0</v>
      </c>
      <c r="F209" s="68">
        <f t="shared" si="11"/>
        <v>0</v>
      </c>
    </row>
    <row r="210" spans="1:6" ht="40.5" x14ac:dyDescent="0.25">
      <c r="A210" s="16">
        <v>3</v>
      </c>
      <c r="B210" s="8" t="s">
        <v>61</v>
      </c>
      <c r="C210" s="12" t="s">
        <v>6</v>
      </c>
      <c r="D210" s="29">
        <v>4</v>
      </c>
      <c r="E210" s="67">
        <v>0</v>
      </c>
      <c r="F210" s="68">
        <f t="shared" si="11"/>
        <v>0</v>
      </c>
    </row>
    <row r="211" spans="1:6" ht="54" x14ac:dyDescent="0.25">
      <c r="A211" s="16">
        <v>4</v>
      </c>
      <c r="B211" s="6" t="s">
        <v>49</v>
      </c>
      <c r="C211" s="12" t="s">
        <v>25</v>
      </c>
      <c r="D211" s="29">
        <v>0.5</v>
      </c>
      <c r="E211" s="67">
        <v>0</v>
      </c>
      <c r="F211" s="68">
        <f t="shared" si="11"/>
        <v>0</v>
      </c>
    </row>
    <row r="212" spans="1:6" ht="27" x14ac:dyDescent="0.25">
      <c r="A212" s="16">
        <v>5</v>
      </c>
      <c r="B212" s="19" t="s">
        <v>46</v>
      </c>
      <c r="C212" s="12" t="s">
        <v>66</v>
      </c>
      <c r="D212" s="12">
        <v>3</v>
      </c>
      <c r="E212" s="67">
        <v>0</v>
      </c>
      <c r="F212" s="68">
        <f t="shared" si="11"/>
        <v>0</v>
      </c>
    </row>
    <row r="213" spans="1:6" ht="27" x14ac:dyDescent="0.25">
      <c r="A213" s="16">
        <v>6</v>
      </c>
      <c r="B213" s="22" t="s">
        <v>48</v>
      </c>
      <c r="C213" s="12" t="s">
        <v>16</v>
      </c>
      <c r="D213" s="12">
        <v>4</v>
      </c>
      <c r="E213" s="67">
        <v>0</v>
      </c>
      <c r="F213" s="68">
        <f t="shared" si="11"/>
        <v>0</v>
      </c>
    </row>
    <row r="214" spans="1:6" ht="27" x14ac:dyDescent="0.25">
      <c r="A214" s="16">
        <v>7</v>
      </c>
      <c r="B214" s="6" t="s">
        <v>50</v>
      </c>
      <c r="C214" s="12" t="s">
        <v>6</v>
      </c>
      <c r="D214" s="12">
        <v>1</v>
      </c>
      <c r="E214" s="67">
        <v>0</v>
      </c>
      <c r="F214" s="68">
        <f t="shared" si="11"/>
        <v>0</v>
      </c>
    </row>
    <row r="215" spans="1:6" ht="15" x14ac:dyDescent="0.25">
      <c r="A215" s="16">
        <v>8</v>
      </c>
      <c r="B215" s="19" t="s">
        <v>67</v>
      </c>
      <c r="C215" s="12" t="s">
        <v>22</v>
      </c>
      <c r="D215" s="12">
        <v>1</v>
      </c>
      <c r="E215" s="67">
        <v>0</v>
      </c>
      <c r="F215" s="68">
        <f t="shared" si="11"/>
        <v>0</v>
      </c>
    </row>
    <row r="216" spans="1:6" ht="15" x14ac:dyDescent="0.25">
      <c r="A216" s="16">
        <v>9</v>
      </c>
      <c r="B216" s="19" t="s">
        <v>21</v>
      </c>
      <c r="C216" s="12" t="s">
        <v>6</v>
      </c>
      <c r="D216" s="29">
        <v>1</v>
      </c>
      <c r="E216" s="67">
        <v>0</v>
      </c>
      <c r="F216" s="68">
        <f t="shared" si="11"/>
        <v>0</v>
      </c>
    </row>
    <row r="217" spans="1:6" ht="15" x14ac:dyDescent="0.25">
      <c r="A217" s="16">
        <v>10</v>
      </c>
      <c r="B217" s="8" t="s">
        <v>62</v>
      </c>
      <c r="C217" s="12" t="s">
        <v>6</v>
      </c>
      <c r="D217" s="11">
        <v>1</v>
      </c>
      <c r="E217" s="67">
        <v>0</v>
      </c>
      <c r="F217" s="68">
        <f t="shared" si="11"/>
        <v>0</v>
      </c>
    </row>
    <row r="218" spans="1:6" ht="15" x14ac:dyDescent="0.25">
      <c r="A218" s="70"/>
      <c r="B218" s="69" t="s">
        <v>10</v>
      </c>
      <c r="C218" s="72"/>
      <c r="D218" s="72"/>
      <c r="E218" s="67"/>
      <c r="F218" s="73">
        <f>SUM(F208:F217)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99B8-A391-410F-A05A-5C2B5F81926E}">
  <dimension ref="A1:J215"/>
  <sheetViews>
    <sheetView topLeftCell="A82" zoomScale="115" zoomScaleNormal="115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4" style="9" customWidth="1"/>
    <col min="6" max="6" width="9.140625" style="9"/>
    <col min="7" max="7" width="26.710937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10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2.4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30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23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2.4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12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0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0" ht="15" x14ac:dyDescent="0.25">
      <c r="A114" s="59"/>
      <c r="B114" s="63"/>
      <c r="C114" s="58"/>
      <c r="D114" s="58"/>
      <c r="E114" s="60"/>
      <c r="F114" s="61"/>
    </row>
    <row r="115" spans="1:10" ht="22.5" customHeight="1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10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0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0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0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0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0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0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0" ht="15" x14ac:dyDescent="0.25">
      <c r="A123" s="59"/>
      <c r="B123" s="63"/>
      <c r="C123" s="58"/>
      <c r="D123" s="58"/>
      <c r="E123" s="60"/>
      <c r="F123" s="61"/>
      <c r="J123" s="5"/>
    </row>
    <row r="124" spans="1:10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0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0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10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0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91.5" x14ac:dyDescent="0.25">
      <c r="A145" s="56">
        <v>11</v>
      </c>
      <c r="B145" s="56" t="s">
        <v>119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1" spans="1:6" x14ac:dyDescent="0.25">
      <c r="E151" s="10"/>
      <c r="F151" s="10"/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 t="s">
        <v>83</v>
      </c>
      <c r="B153" s="26" t="s">
        <v>69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68</v>
      </c>
      <c r="C155" s="11" t="s">
        <v>5</v>
      </c>
      <c r="D155" s="11">
        <v>30</v>
      </c>
      <c r="E155" s="67">
        <v>0</v>
      </c>
      <c r="F155" s="68">
        <f t="shared" ref="F155:F157" si="7">D155*E155</f>
        <v>0</v>
      </c>
    </row>
    <row r="156" spans="1:6" ht="54" x14ac:dyDescent="0.25">
      <c r="A156" s="16">
        <v>2</v>
      </c>
      <c r="B156" s="14" t="s">
        <v>59</v>
      </c>
      <c r="C156" s="11" t="s">
        <v>8</v>
      </c>
      <c r="D156" s="11">
        <v>1</v>
      </c>
      <c r="E156" s="67">
        <v>0</v>
      </c>
      <c r="F156" s="68">
        <f t="shared" si="7"/>
        <v>0</v>
      </c>
    </row>
    <row r="157" spans="1:6" ht="15" x14ac:dyDescent="0.25">
      <c r="A157" s="16">
        <v>3</v>
      </c>
      <c r="B157" s="6" t="s">
        <v>9</v>
      </c>
      <c r="C157" s="11" t="s">
        <v>8</v>
      </c>
      <c r="D157" s="11">
        <v>1</v>
      </c>
      <c r="E157" s="67">
        <v>0</v>
      </c>
      <c r="F157" s="68">
        <f t="shared" si="7"/>
        <v>0</v>
      </c>
    </row>
    <row r="158" spans="1:6" ht="15" x14ac:dyDescent="0.25">
      <c r="A158" s="70"/>
      <c r="B158" s="69" t="s">
        <v>10</v>
      </c>
      <c r="C158" s="72"/>
      <c r="D158" s="72"/>
      <c r="E158" s="67"/>
      <c r="F158" s="73">
        <f>SUM(F155:F157)</f>
        <v>0</v>
      </c>
    </row>
    <row r="159" spans="1:6" x14ac:dyDescent="0.25">
      <c r="E159" s="10"/>
      <c r="F159" s="10"/>
    </row>
    <row r="160" spans="1:6" x14ac:dyDescent="0.25">
      <c r="A160" s="25" t="s">
        <v>12</v>
      </c>
      <c r="B160" s="26" t="s">
        <v>13</v>
      </c>
      <c r="C160" s="27"/>
      <c r="D160" s="27"/>
      <c r="E160" s="27"/>
      <c r="F160" s="27"/>
    </row>
    <row r="161" spans="1:6" x14ac:dyDescent="0.25">
      <c r="A161" s="25" t="s">
        <v>1</v>
      </c>
      <c r="B161" s="26" t="s">
        <v>2</v>
      </c>
      <c r="C161" s="27" t="s">
        <v>4</v>
      </c>
      <c r="D161" s="27" t="s">
        <v>3</v>
      </c>
      <c r="E161" s="27" t="s">
        <v>165</v>
      </c>
      <c r="F161" s="27" t="s">
        <v>166</v>
      </c>
    </row>
    <row r="162" spans="1:6" ht="15" x14ac:dyDescent="0.25">
      <c r="A162" s="16">
        <v>1</v>
      </c>
      <c r="B162" s="6" t="s">
        <v>14</v>
      </c>
      <c r="C162" s="11" t="s">
        <v>5</v>
      </c>
      <c r="D162" s="29">
        <v>20</v>
      </c>
      <c r="E162" s="67">
        <v>0</v>
      </c>
      <c r="F162" s="68">
        <f t="shared" ref="F162:F167" si="8">D162*E162</f>
        <v>0</v>
      </c>
    </row>
    <row r="163" spans="1:6" ht="40.5" x14ac:dyDescent="0.25">
      <c r="A163" s="16">
        <v>2</v>
      </c>
      <c r="B163" s="6" t="s">
        <v>35</v>
      </c>
      <c r="C163" s="11" t="s">
        <v>5</v>
      </c>
      <c r="D163" s="29">
        <v>10</v>
      </c>
      <c r="E163" s="67">
        <v>0</v>
      </c>
      <c r="F163" s="68">
        <f t="shared" si="8"/>
        <v>0</v>
      </c>
    </row>
    <row r="164" spans="1:6" ht="15" x14ac:dyDescent="0.25">
      <c r="A164" s="16">
        <v>3</v>
      </c>
      <c r="B164" s="6" t="s">
        <v>15</v>
      </c>
      <c r="C164" s="11" t="s">
        <v>5</v>
      </c>
      <c r="D164" s="29">
        <v>10</v>
      </c>
      <c r="E164" s="67">
        <v>0</v>
      </c>
      <c r="F164" s="68">
        <f t="shared" si="8"/>
        <v>0</v>
      </c>
    </row>
    <row r="165" spans="1:6" ht="108" x14ac:dyDescent="0.25">
      <c r="A165" s="16">
        <v>4</v>
      </c>
      <c r="B165" s="6" t="s">
        <v>54</v>
      </c>
      <c r="C165" s="11" t="s">
        <v>5</v>
      </c>
      <c r="D165" s="29">
        <v>10</v>
      </c>
      <c r="E165" s="67">
        <v>0</v>
      </c>
      <c r="F165" s="68">
        <f t="shared" si="8"/>
        <v>0</v>
      </c>
    </row>
    <row r="166" spans="1:6" ht="81" x14ac:dyDescent="0.25">
      <c r="A166" s="16">
        <v>5</v>
      </c>
      <c r="B166" s="18" t="s">
        <v>39</v>
      </c>
      <c r="C166" s="12" t="s">
        <v>6</v>
      </c>
      <c r="D166" s="28">
        <v>1</v>
      </c>
      <c r="E166" s="67">
        <v>0</v>
      </c>
      <c r="F166" s="68">
        <f t="shared" si="8"/>
        <v>0</v>
      </c>
    </row>
    <row r="167" spans="1:6" ht="27" x14ac:dyDescent="0.25">
      <c r="A167" s="16">
        <v>6</v>
      </c>
      <c r="B167" s="8" t="s">
        <v>60</v>
      </c>
      <c r="C167" s="11" t="s">
        <v>5</v>
      </c>
      <c r="D167" s="11">
        <v>10</v>
      </c>
      <c r="E167" s="67">
        <v>0</v>
      </c>
      <c r="F167" s="68">
        <f t="shared" si="8"/>
        <v>0</v>
      </c>
    </row>
    <row r="168" spans="1:6" ht="15" x14ac:dyDescent="0.25">
      <c r="A168" s="70"/>
      <c r="B168" s="69" t="s">
        <v>10</v>
      </c>
      <c r="C168" s="72"/>
      <c r="D168" s="72"/>
      <c r="E168" s="67"/>
      <c r="F168" s="73">
        <f>SUM(F162:F167)</f>
        <v>0</v>
      </c>
    </row>
    <row r="169" spans="1:6" x14ac:dyDescent="0.25">
      <c r="A169" s="15"/>
      <c r="B169" s="5"/>
      <c r="C169" s="10"/>
      <c r="D169" s="7"/>
      <c r="E169" s="10"/>
      <c r="F169" s="10"/>
    </row>
    <row r="170" spans="1:6" x14ac:dyDescent="0.25">
      <c r="A170" s="25"/>
      <c r="B170" s="26" t="s">
        <v>23</v>
      </c>
      <c r="C170" s="27"/>
      <c r="D170" s="27"/>
      <c r="E170" s="27"/>
      <c r="F170" s="27"/>
    </row>
    <row r="171" spans="1:6" x14ac:dyDescent="0.25">
      <c r="A171" s="25" t="s">
        <v>80</v>
      </c>
      <c r="B171" s="26" t="s">
        <v>17</v>
      </c>
      <c r="C171" s="27"/>
      <c r="D171" s="27"/>
      <c r="E171" s="27"/>
      <c r="F171" s="27"/>
    </row>
    <row r="172" spans="1:6" x14ac:dyDescent="0.25">
      <c r="A172" s="25" t="s">
        <v>1</v>
      </c>
      <c r="B172" s="26" t="s">
        <v>2</v>
      </c>
      <c r="C172" s="27" t="s">
        <v>4</v>
      </c>
      <c r="D172" s="27" t="s">
        <v>3</v>
      </c>
      <c r="E172" s="27" t="s">
        <v>165</v>
      </c>
      <c r="F172" s="27" t="s">
        <v>166</v>
      </c>
    </row>
    <row r="173" spans="1:6" ht="27" x14ac:dyDescent="0.25">
      <c r="A173" s="16">
        <v>1</v>
      </c>
      <c r="B173" s="19" t="s">
        <v>44</v>
      </c>
      <c r="C173" s="21" t="s">
        <v>5</v>
      </c>
      <c r="D173" s="20">
        <v>460</v>
      </c>
      <c r="E173" s="67">
        <v>0</v>
      </c>
      <c r="F173" s="68">
        <f t="shared" ref="F173:F185" si="9">D173*E173</f>
        <v>0</v>
      </c>
    </row>
    <row r="174" spans="1:6" ht="15" x14ac:dyDescent="0.25">
      <c r="A174" s="16">
        <v>2</v>
      </c>
      <c r="B174" s="6" t="s">
        <v>38</v>
      </c>
      <c r="C174" s="6" t="s">
        <v>5</v>
      </c>
      <c r="D174" s="17">
        <v>10</v>
      </c>
      <c r="E174" s="67">
        <v>0</v>
      </c>
      <c r="F174" s="68">
        <f t="shared" si="9"/>
        <v>0</v>
      </c>
    </row>
    <row r="175" spans="1:6" ht="15" x14ac:dyDescent="0.25">
      <c r="A175" s="16">
        <v>3</v>
      </c>
      <c r="B175" s="6" t="s">
        <v>18</v>
      </c>
      <c r="C175" s="12" t="s">
        <v>5</v>
      </c>
      <c r="D175" s="12">
        <v>20</v>
      </c>
      <c r="E175" s="67">
        <v>0</v>
      </c>
      <c r="F175" s="68">
        <f t="shared" si="9"/>
        <v>0</v>
      </c>
    </row>
    <row r="176" spans="1:6" ht="15" x14ac:dyDescent="0.25">
      <c r="A176" s="16">
        <v>4</v>
      </c>
      <c r="B176" s="6" t="s">
        <v>19</v>
      </c>
      <c r="C176" s="12" t="s">
        <v>6</v>
      </c>
      <c r="D176" s="12">
        <v>2</v>
      </c>
      <c r="E176" s="67">
        <v>0</v>
      </c>
      <c r="F176" s="68">
        <f t="shared" si="9"/>
        <v>0</v>
      </c>
    </row>
    <row r="177" spans="1:6" ht="36" x14ac:dyDescent="0.25">
      <c r="A177" s="16">
        <v>5</v>
      </c>
      <c r="B177" s="41" t="s">
        <v>91</v>
      </c>
      <c r="C177" s="38" t="s">
        <v>5</v>
      </c>
      <c r="D177" s="40">
        <v>380</v>
      </c>
      <c r="E177" s="67">
        <v>0</v>
      </c>
      <c r="F177" s="68">
        <f t="shared" si="9"/>
        <v>0</v>
      </c>
    </row>
    <row r="178" spans="1:6" ht="24" x14ac:dyDescent="0.25">
      <c r="A178" s="16">
        <v>6</v>
      </c>
      <c r="B178" s="41" t="s">
        <v>76</v>
      </c>
      <c r="C178" s="40" t="s">
        <v>6</v>
      </c>
      <c r="D178" s="40">
        <v>2</v>
      </c>
      <c r="E178" s="67">
        <v>0</v>
      </c>
      <c r="F178" s="68">
        <f t="shared" si="9"/>
        <v>0</v>
      </c>
    </row>
    <row r="179" spans="1:6" ht="27" x14ac:dyDescent="0.25">
      <c r="A179" s="16">
        <v>7</v>
      </c>
      <c r="B179" s="18" t="s">
        <v>57</v>
      </c>
      <c r="C179" s="40" t="s">
        <v>6</v>
      </c>
      <c r="D179" s="38">
        <v>2</v>
      </c>
      <c r="E179" s="67">
        <v>0</v>
      </c>
      <c r="F179" s="68">
        <f t="shared" si="9"/>
        <v>0</v>
      </c>
    </row>
    <row r="180" spans="1:6" ht="15" x14ac:dyDescent="0.25">
      <c r="A180" s="16">
        <v>8</v>
      </c>
      <c r="B180" s="6" t="s">
        <v>42</v>
      </c>
      <c r="C180" s="12" t="s">
        <v>6</v>
      </c>
      <c r="D180" s="12">
        <v>1</v>
      </c>
      <c r="E180" s="67">
        <v>0</v>
      </c>
      <c r="F180" s="68">
        <f t="shared" si="9"/>
        <v>0</v>
      </c>
    </row>
    <row r="181" spans="1:6" ht="27" x14ac:dyDescent="0.25">
      <c r="A181" s="16">
        <v>9</v>
      </c>
      <c r="B181" s="6" t="s">
        <v>47</v>
      </c>
      <c r="C181" s="12" t="s">
        <v>6</v>
      </c>
      <c r="D181" s="12">
        <v>1</v>
      </c>
      <c r="E181" s="67">
        <v>0</v>
      </c>
      <c r="F181" s="68">
        <f t="shared" si="9"/>
        <v>0</v>
      </c>
    </row>
    <row r="182" spans="1:6" ht="27" x14ac:dyDescent="0.25">
      <c r="A182" s="16">
        <v>10</v>
      </c>
      <c r="B182" s="6" t="s">
        <v>52</v>
      </c>
      <c r="C182" s="12" t="s">
        <v>6</v>
      </c>
      <c r="D182" s="12">
        <v>1</v>
      </c>
      <c r="E182" s="67">
        <v>0</v>
      </c>
      <c r="F182" s="68">
        <f t="shared" si="9"/>
        <v>0</v>
      </c>
    </row>
    <row r="183" spans="1:6" ht="27" x14ac:dyDescent="0.25">
      <c r="A183" s="16">
        <v>11</v>
      </c>
      <c r="B183" s="22" t="s">
        <v>110</v>
      </c>
      <c r="C183" s="12" t="s">
        <v>5</v>
      </c>
      <c r="D183" s="12">
        <v>10</v>
      </c>
      <c r="E183" s="67">
        <v>0</v>
      </c>
      <c r="F183" s="68">
        <f t="shared" si="9"/>
        <v>0</v>
      </c>
    </row>
    <row r="184" spans="1:6" ht="15" x14ac:dyDescent="0.25">
      <c r="A184" s="16">
        <v>12</v>
      </c>
      <c r="B184" s="6" t="s">
        <v>40</v>
      </c>
      <c r="C184" s="16" t="s">
        <v>6</v>
      </c>
      <c r="D184" s="12">
        <v>1</v>
      </c>
      <c r="E184" s="67">
        <v>0</v>
      </c>
      <c r="F184" s="68">
        <f t="shared" si="9"/>
        <v>0</v>
      </c>
    </row>
    <row r="185" spans="1:6" ht="15" x14ac:dyDescent="0.25">
      <c r="A185" s="16">
        <v>13</v>
      </c>
      <c r="B185" s="6" t="s">
        <v>41</v>
      </c>
      <c r="C185" s="16" t="s">
        <v>6</v>
      </c>
      <c r="D185" s="12">
        <v>1</v>
      </c>
      <c r="E185" s="67">
        <v>0</v>
      </c>
      <c r="F185" s="68">
        <f t="shared" si="9"/>
        <v>0</v>
      </c>
    </row>
    <row r="186" spans="1:6" ht="15" x14ac:dyDescent="0.25">
      <c r="A186" s="70"/>
      <c r="B186" s="69" t="s">
        <v>10</v>
      </c>
      <c r="C186" s="72"/>
      <c r="D186" s="72"/>
      <c r="E186" s="67"/>
      <c r="F186" s="73">
        <f>SUM(F173:F185)</f>
        <v>0</v>
      </c>
    </row>
    <row r="187" spans="1:6" x14ac:dyDescent="0.25">
      <c r="A187" s="15"/>
      <c r="B187" s="5"/>
      <c r="C187" s="10"/>
      <c r="D187" s="10"/>
    </row>
    <row r="188" spans="1:6" x14ac:dyDescent="0.25">
      <c r="A188" s="25" t="s">
        <v>81</v>
      </c>
      <c r="B188" s="26" t="s">
        <v>13</v>
      </c>
      <c r="C188" s="27"/>
      <c r="D188" s="27"/>
      <c r="E188" s="27"/>
      <c r="F188" s="27"/>
    </row>
    <row r="189" spans="1:6" x14ac:dyDescent="0.25">
      <c r="A189" s="25" t="s">
        <v>1</v>
      </c>
      <c r="B189" s="26" t="s">
        <v>2</v>
      </c>
      <c r="C189" s="27" t="s">
        <v>4</v>
      </c>
      <c r="D189" s="27" t="s">
        <v>3</v>
      </c>
      <c r="E189" s="27" t="s">
        <v>165</v>
      </c>
      <c r="F189" s="27" t="s">
        <v>166</v>
      </c>
    </row>
    <row r="190" spans="1:6" ht="27" x14ac:dyDescent="0.25">
      <c r="A190" s="16">
        <v>1</v>
      </c>
      <c r="B190" s="6" t="s">
        <v>24</v>
      </c>
      <c r="C190" s="12" t="s">
        <v>5</v>
      </c>
      <c r="D190" s="12">
        <v>380</v>
      </c>
      <c r="E190" s="67">
        <v>0</v>
      </c>
      <c r="F190" s="68">
        <f t="shared" ref="F190:F200" si="10">D190*E190</f>
        <v>0</v>
      </c>
    </row>
    <row r="191" spans="1:6" ht="81" x14ac:dyDescent="0.25">
      <c r="A191" s="16">
        <v>2</v>
      </c>
      <c r="B191" s="18" t="s">
        <v>56</v>
      </c>
      <c r="C191" s="12" t="s">
        <v>6</v>
      </c>
      <c r="D191" s="12">
        <v>1</v>
      </c>
      <c r="E191" s="67">
        <v>0</v>
      </c>
      <c r="F191" s="68">
        <f t="shared" si="10"/>
        <v>0</v>
      </c>
    </row>
    <row r="192" spans="1:6" ht="15" x14ac:dyDescent="0.25">
      <c r="A192" s="16">
        <v>3</v>
      </c>
      <c r="B192" s="18" t="s">
        <v>27</v>
      </c>
      <c r="C192" s="12" t="s">
        <v>5</v>
      </c>
      <c r="D192" s="12">
        <v>10</v>
      </c>
      <c r="E192" s="67">
        <v>0</v>
      </c>
      <c r="F192" s="68">
        <f t="shared" si="10"/>
        <v>0</v>
      </c>
    </row>
    <row r="193" spans="1:6" ht="15" x14ac:dyDescent="0.25">
      <c r="A193" s="16">
        <v>4</v>
      </c>
      <c r="B193" s="22" t="s">
        <v>55</v>
      </c>
      <c r="C193" s="12" t="s">
        <v>5</v>
      </c>
      <c r="D193" s="12">
        <v>10</v>
      </c>
      <c r="E193" s="67">
        <v>0</v>
      </c>
      <c r="F193" s="68">
        <f t="shared" si="10"/>
        <v>0</v>
      </c>
    </row>
    <row r="194" spans="1:6" ht="40.5" x14ac:dyDescent="0.25">
      <c r="A194" s="16">
        <v>5</v>
      </c>
      <c r="B194" s="1" t="s">
        <v>93</v>
      </c>
      <c r="C194" s="12" t="s">
        <v>6</v>
      </c>
      <c r="D194" s="12">
        <v>9</v>
      </c>
      <c r="E194" s="67">
        <v>0</v>
      </c>
      <c r="F194" s="68">
        <f t="shared" si="10"/>
        <v>0</v>
      </c>
    </row>
    <row r="195" spans="1:6" ht="40.5" x14ac:dyDescent="0.25">
      <c r="A195" s="16">
        <v>6</v>
      </c>
      <c r="B195" s="1" t="s">
        <v>94</v>
      </c>
      <c r="C195" s="12" t="s">
        <v>6</v>
      </c>
      <c r="D195" s="12">
        <v>2</v>
      </c>
      <c r="E195" s="67">
        <v>0</v>
      </c>
      <c r="F195" s="68">
        <f t="shared" si="10"/>
        <v>0</v>
      </c>
    </row>
    <row r="196" spans="1:6" ht="40.5" x14ac:dyDescent="0.25">
      <c r="A196" s="16">
        <v>7</v>
      </c>
      <c r="B196" s="1" t="s">
        <v>75</v>
      </c>
      <c r="C196" s="12" t="s">
        <v>6</v>
      </c>
      <c r="D196" s="12">
        <v>2</v>
      </c>
      <c r="E196" s="67">
        <v>0</v>
      </c>
      <c r="F196" s="68">
        <f t="shared" si="10"/>
        <v>0</v>
      </c>
    </row>
    <row r="197" spans="1:6" ht="27" x14ac:dyDescent="0.25">
      <c r="A197" s="16">
        <v>8</v>
      </c>
      <c r="B197" s="18" t="s">
        <v>30</v>
      </c>
      <c r="C197" s="12" t="s">
        <v>22</v>
      </c>
      <c r="D197" s="12">
        <v>1</v>
      </c>
      <c r="E197" s="67">
        <v>0</v>
      </c>
      <c r="F197" s="68">
        <f t="shared" si="10"/>
        <v>0</v>
      </c>
    </row>
    <row r="198" spans="1:6" ht="27" x14ac:dyDescent="0.25">
      <c r="A198" s="16">
        <v>9</v>
      </c>
      <c r="B198" s="18" t="s">
        <v>31</v>
      </c>
      <c r="C198" s="12" t="s">
        <v>6</v>
      </c>
      <c r="D198" s="12">
        <v>2</v>
      </c>
      <c r="E198" s="67">
        <v>0</v>
      </c>
      <c r="F198" s="68">
        <f t="shared" si="10"/>
        <v>0</v>
      </c>
    </row>
    <row r="199" spans="1:6" ht="40.5" x14ac:dyDescent="0.25">
      <c r="A199" s="16">
        <v>10</v>
      </c>
      <c r="B199" s="18" t="s">
        <v>32</v>
      </c>
      <c r="C199" s="12" t="s">
        <v>6</v>
      </c>
      <c r="D199" s="12">
        <v>2</v>
      </c>
      <c r="E199" s="67">
        <v>0</v>
      </c>
      <c r="F199" s="68">
        <f t="shared" si="10"/>
        <v>0</v>
      </c>
    </row>
    <row r="200" spans="1:6" ht="15" x14ac:dyDescent="0.25">
      <c r="A200" s="16">
        <v>11</v>
      </c>
      <c r="B200" s="8" t="s">
        <v>63</v>
      </c>
      <c r="C200" s="12" t="s">
        <v>5</v>
      </c>
      <c r="D200" s="12">
        <v>10</v>
      </c>
      <c r="E200" s="67">
        <v>0</v>
      </c>
      <c r="F200" s="68">
        <f t="shared" si="10"/>
        <v>0</v>
      </c>
    </row>
    <row r="201" spans="1:6" ht="15" x14ac:dyDescent="0.25">
      <c r="A201" s="70"/>
      <c r="B201" s="69" t="s">
        <v>10</v>
      </c>
      <c r="C201" s="72"/>
      <c r="D201" s="72"/>
      <c r="E201" s="67"/>
      <c r="F201" s="73">
        <f>SUM(F190:F200)</f>
        <v>0</v>
      </c>
    </row>
    <row r="202" spans="1:6" x14ac:dyDescent="0.25">
      <c r="A202" s="15"/>
      <c r="B202" s="24"/>
      <c r="C202" s="10"/>
      <c r="D202" s="10"/>
    </row>
    <row r="203" spans="1:6" x14ac:dyDescent="0.25">
      <c r="A203" s="25" t="s">
        <v>82</v>
      </c>
      <c r="B203" s="26" t="s">
        <v>79</v>
      </c>
      <c r="C203" s="27"/>
      <c r="D203" s="27"/>
      <c r="E203" s="27"/>
      <c r="F203" s="27"/>
    </row>
    <row r="204" spans="1:6" x14ac:dyDescent="0.25">
      <c r="A204" s="25" t="s">
        <v>1</v>
      </c>
      <c r="B204" s="26" t="s">
        <v>2</v>
      </c>
      <c r="C204" s="27" t="s">
        <v>4</v>
      </c>
      <c r="D204" s="27" t="s">
        <v>3</v>
      </c>
      <c r="E204" s="27" t="s">
        <v>165</v>
      </c>
      <c r="F204" s="27" t="s">
        <v>166</v>
      </c>
    </row>
    <row r="205" spans="1:6" ht="27" x14ac:dyDescent="0.25">
      <c r="A205" s="16">
        <v>1</v>
      </c>
      <c r="B205" s="6" t="s">
        <v>20</v>
      </c>
      <c r="C205" s="12" t="s">
        <v>8</v>
      </c>
      <c r="D205" s="12">
        <v>1</v>
      </c>
      <c r="E205" s="67">
        <v>0</v>
      </c>
      <c r="F205" s="68">
        <f t="shared" ref="F205:F214" si="11">D205*E205</f>
        <v>0</v>
      </c>
    </row>
    <row r="206" spans="1:6" ht="27" x14ac:dyDescent="0.25">
      <c r="A206" s="16">
        <v>2</v>
      </c>
      <c r="B206" s="6" t="s">
        <v>43</v>
      </c>
      <c r="C206" s="12" t="s">
        <v>16</v>
      </c>
      <c r="D206" s="12">
        <v>3</v>
      </c>
      <c r="E206" s="67">
        <v>0</v>
      </c>
      <c r="F206" s="68">
        <f t="shared" si="11"/>
        <v>0</v>
      </c>
    </row>
    <row r="207" spans="1:6" ht="40.5" x14ac:dyDescent="0.25">
      <c r="A207" s="16">
        <v>3</v>
      </c>
      <c r="B207" s="8" t="s">
        <v>61</v>
      </c>
      <c r="C207" s="12" t="s">
        <v>6</v>
      </c>
      <c r="D207" s="29">
        <v>4</v>
      </c>
      <c r="E207" s="67">
        <v>0</v>
      </c>
      <c r="F207" s="68">
        <f t="shared" si="11"/>
        <v>0</v>
      </c>
    </row>
    <row r="208" spans="1:6" ht="54" x14ac:dyDescent="0.25">
      <c r="A208" s="16">
        <v>4</v>
      </c>
      <c r="B208" s="6" t="s">
        <v>49</v>
      </c>
      <c r="C208" s="12" t="s">
        <v>25</v>
      </c>
      <c r="D208" s="29">
        <v>0.5</v>
      </c>
      <c r="E208" s="67">
        <v>0</v>
      </c>
      <c r="F208" s="68">
        <f t="shared" si="11"/>
        <v>0</v>
      </c>
    </row>
    <row r="209" spans="1:6" ht="27" x14ac:dyDescent="0.25">
      <c r="A209" s="16">
        <v>5</v>
      </c>
      <c r="B209" s="19" t="s">
        <v>46</v>
      </c>
      <c r="C209" s="12" t="s">
        <v>66</v>
      </c>
      <c r="D209" s="12">
        <v>3</v>
      </c>
      <c r="E209" s="67">
        <v>0</v>
      </c>
      <c r="F209" s="68">
        <f t="shared" si="11"/>
        <v>0</v>
      </c>
    </row>
    <row r="210" spans="1:6" ht="27" x14ac:dyDescent="0.25">
      <c r="A210" s="16">
        <v>6</v>
      </c>
      <c r="B210" s="22" t="s">
        <v>48</v>
      </c>
      <c r="C210" s="12" t="s">
        <v>16</v>
      </c>
      <c r="D210" s="12">
        <v>4</v>
      </c>
      <c r="E210" s="67">
        <v>0</v>
      </c>
      <c r="F210" s="68">
        <f t="shared" si="11"/>
        <v>0</v>
      </c>
    </row>
    <row r="211" spans="1:6" ht="27" x14ac:dyDescent="0.25">
      <c r="A211" s="16">
        <v>7</v>
      </c>
      <c r="B211" s="6" t="s">
        <v>50</v>
      </c>
      <c r="C211" s="12" t="s">
        <v>6</v>
      </c>
      <c r="D211" s="12">
        <v>1</v>
      </c>
      <c r="E211" s="67">
        <v>0</v>
      </c>
      <c r="F211" s="68">
        <f t="shared" si="11"/>
        <v>0</v>
      </c>
    </row>
    <row r="212" spans="1:6" ht="15" x14ac:dyDescent="0.25">
      <c r="A212" s="16">
        <v>8</v>
      </c>
      <c r="B212" s="19" t="s">
        <v>67</v>
      </c>
      <c r="C212" s="12" t="s">
        <v>22</v>
      </c>
      <c r="D212" s="12">
        <v>1</v>
      </c>
      <c r="E212" s="67">
        <v>0</v>
      </c>
      <c r="F212" s="68">
        <f t="shared" si="11"/>
        <v>0</v>
      </c>
    </row>
    <row r="213" spans="1:6" ht="15" x14ac:dyDescent="0.25">
      <c r="A213" s="16">
        <v>9</v>
      </c>
      <c r="B213" s="19" t="s">
        <v>21</v>
      </c>
      <c r="C213" s="12" t="s">
        <v>6</v>
      </c>
      <c r="D213" s="29">
        <v>1</v>
      </c>
      <c r="E213" s="67">
        <v>0</v>
      </c>
      <c r="F213" s="68">
        <f t="shared" si="11"/>
        <v>0</v>
      </c>
    </row>
    <row r="214" spans="1:6" ht="15" x14ac:dyDescent="0.25">
      <c r="A214" s="16">
        <v>10</v>
      </c>
      <c r="B214" s="8" t="s">
        <v>62</v>
      </c>
      <c r="C214" s="12" t="s">
        <v>6</v>
      </c>
      <c r="D214" s="11">
        <v>1</v>
      </c>
      <c r="E214" s="67">
        <v>0</v>
      </c>
      <c r="F214" s="68">
        <f t="shared" si="11"/>
        <v>0</v>
      </c>
    </row>
    <row r="215" spans="1:6" ht="15" x14ac:dyDescent="0.25">
      <c r="A215" s="70"/>
      <c r="B215" s="69" t="s">
        <v>10</v>
      </c>
      <c r="C215" s="72"/>
      <c r="D215" s="72"/>
      <c r="E215" s="67"/>
      <c r="F215" s="73">
        <f>SUM(F205:F214)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F553-6E07-4066-AA21-CA4AA3FB1372}">
  <dimension ref="A1:L216"/>
  <sheetViews>
    <sheetView topLeftCell="A82" zoomScale="130" zoomScaleNormal="130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2.42578125" style="9" customWidth="1"/>
    <col min="6" max="6" width="9.140625" style="9"/>
    <col min="7" max="7" width="27.710937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45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1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9.4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135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93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9.4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54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3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2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2" ht="15" x14ac:dyDescent="0.25">
      <c r="A114" s="59"/>
      <c r="B114" s="63"/>
      <c r="C114" s="58"/>
      <c r="D114" s="58"/>
      <c r="E114" s="60"/>
      <c r="F114" s="61"/>
      <c r="J114" s="5"/>
    </row>
    <row r="115" spans="1:12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J115" s="5"/>
    </row>
    <row r="116" spans="1:12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2" ht="22.5" customHeight="1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2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2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2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2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2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2" ht="15" x14ac:dyDescent="0.25">
      <c r="A123" s="59"/>
      <c r="B123" s="63"/>
      <c r="C123" s="58"/>
      <c r="D123" s="58"/>
      <c r="E123" s="60"/>
      <c r="F123" s="61"/>
      <c r="I123" s="15"/>
      <c r="J123" s="42"/>
      <c r="K123" s="7"/>
      <c r="L123" s="10"/>
    </row>
    <row r="124" spans="1:12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2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2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  <c r="J126" s="5"/>
    </row>
    <row r="127" spans="1:12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2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91.5" x14ac:dyDescent="0.25">
      <c r="A145" s="56">
        <v>11</v>
      </c>
      <c r="B145" s="56" t="s">
        <v>117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1" spans="1:6" x14ac:dyDescent="0.25">
      <c r="E151" s="10"/>
      <c r="F151" s="10"/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 t="s">
        <v>33</v>
      </c>
      <c r="B153" s="26" t="s">
        <v>69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53</v>
      </c>
      <c r="C155" s="11" t="s">
        <v>5</v>
      </c>
      <c r="D155" s="11">
        <v>280</v>
      </c>
      <c r="E155" s="67">
        <v>0</v>
      </c>
      <c r="F155" s="68">
        <f t="shared" ref="F155:F159" si="7">D155*E155</f>
        <v>0</v>
      </c>
    </row>
    <row r="156" spans="1:6" ht="40.5" x14ac:dyDescent="0.25">
      <c r="A156" s="16">
        <v>2</v>
      </c>
      <c r="B156" s="22" t="s">
        <v>85</v>
      </c>
      <c r="C156" s="11" t="s">
        <v>5</v>
      </c>
      <c r="D156" s="11">
        <v>110</v>
      </c>
      <c r="E156" s="67">
        <v>0</v>
      </c>
      <c r="F156" s="68">
        <f t="shared" si="7"/>
        <v>0</v>
      </c>
    </row>
    <row r="157" spans="1:6" ht="27" x14ac:dyDescent="0.25">
      <c r="A157" s="16">
        <v>3</v>
      </c>
      <c r="B157" s="6" t="s">
        <v>88</v>
      </c>
      <c r="C157" s="11" t="s">
        <v>6</v>
      </c>
      <c r="D157" s="11">
        <v>2</v>
      </c>
      <c r="E157" s="67">
        <v>0</v>
      </c>
      <c r="F157" s="68">
        <f t="shared" si="7"/>
        <v>0</v>
      </c>
    </row>
    <row r="158" spans="1:6" ht="27" x14ac:dyDescent="0.25">
      <c r="A158" s="16">
        <v>4</v>
      </c>
      <c r="B158" s="6" t="s">
        <v>7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ht="15" x14ac:dyDescent="0.25">
      <c r="A159" s="16">
        <v>5</v>
      </c>
      <c r="B159" s="6" t="s">
        <v>9</v>
      </c>
      <c r="C159" s="11" t="s">
        <v>8</v>
      </c>
      <c r="D159" s="11">
        <v>1</v>
      </c>
      <c r="E159" s="67">
        <v>0</v>
      </c>
      <c r="F159" s="68">
        <f t="shared" si="7"/>
        <v>0</v>
      </c>
    </row>
    <row r="160" spans="1:6" ht="15" x14ac:dyDescent="0.25">
      <c r="A160" s="70"/>
      <c r="B160" s="69" t="s">
        <v>10</v>
      </c>
      <c r="C160" s="72"/>
      <c r="D160" s="72"/>
      <c r="E160" s="67"/>
      <c r="F160" s="73">
        <f>SUM(F155:F159)</f>
        <v>0</v>
      </c>
    </row>
    <row r="161" spans="1:6" x14ac:dyDescent="0.25">
      <c r="E161" s="13"/>
      <c r="F161" s="13"/>
    </row>
    <row r="162" spans="1:6" x14ac:dyDescent="0.25">
      <c r="A162" s="25" t="s">
        <v>12</v>
      </c>
      <c r="B162" s="26" t="s">
        <v>13</v>
      </c>
      <c r="C162" s="27"/>
      <c r="D162" s="27"/>
      <c r="E162" s="27"/>
      <c r="F162" s="27"/>
    </row>
    <row r="163" spans="1:6" x14ac:dyDescent="0.25">
      <c r="A163" s="25" t="s">
        <v>1</v>
      </c>
      <c r="B163" s="26" t="s">
        <v>2</v>
      </c>
      <c r="C163" s="27" t="s">
        <v>4</v>
      </c>
      <c r="D163" s="27" t="s">
        <v>3</v>
      </c>
      <c r="E163" s="27" t="s">
        <v>165</v>
      </c>
      <c r="F163" s="27" t="s">
        <v>166</v>
      </c>
    </row>
    <row r="164" spans="1:6" ht="15" x14ac:dyDescent="0.25">
      <c r="A164" s="16">
        <v>1</v>
      </c>
      <c r="B164" s="6" t="s">
        <v>14</v>
      </c>
      <c r="C164" s="11" t="s">
        <v>5</v>
      </c>
      <c r="D164" s="29">
        <v>20</v>
      </c>
      <c r="E164" s="67">
        <v>0</v>
      </c>
      <c r="F164" s="68">
        <f t="shared" ref="F164:F171" si="8">D164*E164</f>
        <v>0</v>
      </c>
    </row>
    <row r="165" spans="1:6" ht="40.5" x14ac:dyDescent="0.25">
      <c r="A165" s="16">
        <v>2</v>
      </c>
      <c r="B165" s="6" t="s">
        <v>35</v>
      </c>
      <c r="C165" s="11" t="s">
        <v>5</v>
      </c>
      <c r="D165" s="29">
        <v>240</v>
      </c>
      <c r="E165" s="67">
        <v>0</v>
      </c>
      <c r="F165" s="68">
        <f t="shared" si="8"/>
        <v>0</v>
      </c>
    </row>
    <row r="166" spans="1:6" ht="15" x14ac:dyDescent="0.25">
      <c r="A166" s="16">
        <v>3</v>
      </c>
      <c r="B166" s="6" t="s">
        <v>15</v>
      </c>
      <c r="C166" s="11" t="s">
        <v>5</v>
      </c>
      <c r="D166" s="29">
        <v>240</v>
      </c>
      <c r="E166" s="67">
        <v>0</v>
      </c>
      <c r="F166" s="68">
        <f t="shared" si="8"/>
        <v>0</v>
      </c>
    </row>
    <row r="167" spans="1:6" ht="108" x14ac:dyDescent="0.25">
      <c r="A167" s="16">
        <v>4</v>
      </c>
      <c r="B167" s="6" t="s">
        <v>54</v>
      </c>
      <c r="C167" s="11" t="s">
        <v>5</v>
      </c>
      <c r="D167" s="29">
        <v>240</v>
      </c>
      <c r="E167" s="67">
        <v>0</v>
      </c>
      <c r="F167" s="68">
        <f t="shared" si="8"/>
        <v>0</v>
      </c>
    </row>
    <row r="168" spans="1:6" ht="81" x14ac:dyDescent="0.25">
      <c r="A168" s="16">
        <v>5</v>
      </c>
      <c r="B168" s="18" t="s">
        <v>77</v>
      </c>
      <c r="C168" s="12" t="s">
        <v>6</v>
      </c>
      <c r="D168" s="28">
        <v>1</v>
      </c>
      <c r="E168" s="67">
        <v>0</v>
      </c>
      <c r="F168" s="68">
        <f t="shared" si="8"/>
        <v>0</v>
      </c>
    </row>
    <row r="169" spans="1:6" ht="81" x14ac:dyDescent="0.25">
      <c r="A169" s="16">
        <v>6</v>
      </c>
      <c r="B169" s="18" t="s">
        <v>39</v>
      </c>
      <c r="C169" s="12" t="s">
        <v>6</v>
      </c>
      <c r="D169" s="28">
        <v>1</v>
      </c>
      <c r="E169" s="67">
        <v>0</v>
      </c>
      <c r="F169" s="68">
        <f t="shared" si="8"/>
        <v>0</v>
      </c>
    </row>
    <row r="170" spans="1:6" ht="27" x14ac:dyDescent="0.25">
      <c r="A170" s="16">
        <v>7</v>
      </c>
      <c r="B170" s="18" t="s">
        <v>57</v>
      </c>
      <c r="C170" s="12" t="s">
        <v>6</v>
      </c>
      <c r="D170" s="11">
        <v>1</v>
      </c>
      <c r="E170" s="67">
        <v>0</v>
      </c>
      <c r="F170" s="68">
        <f t="shared" si="8"/>
        <v>0</v>
      </c>
    </row>
    <row r="171" spans="1:6" ht="27" x14ac:dyDescent="0.25">
      <c r="A171" s="16">
        <v>8</v>
      </c>
      <c r="B171" s="8" t="s">
        <v>60</v>
      </c>
      <c r="C171" s="11" t="s">
        <v>5</v>
      </c>
      <c r="D171" s="11">
        <v>240</v>
      </c>
      <c r="E171" s="67">
        <v>0</v>
      </c>
      <c r="F171" s="68">
        <f t="shared" si="8"/>
        <v>0</v>
      </c>
    </row>
    <row r="172" spans="1:6" ht="15" x14ac:dyDescent="0.25">
      <c r="A172" s="70"/>
      <c r="B172" s="69" t="s">
        <v>10</v>
      </c>
      <c r="C172" s="72"/>
      <c r="D172" s="72"/>
      <c r="E172" s="67"/>
      <c r="F172" s="73">
        <f>SUM(F164:F171)</f>
        <v>0</v>
      </c>
    </row>
    <row r="173" spans="1:6" x14ac:dyDescent="0.25">
      <c r="A173" s="15"/>
      <c r="B173" s="5"/>
      <c r="C173" s="10"/>
      <c r="D173" s="7"/>
      <c r="E173" s="10"/>
      <c r="F173" s="10"/>
    </row>
    <row r="174" spans="1:6" x14ac:dyDescent="0.25">
      <c r="A174" s="25"/>
      <c r="B174" s="26" t="s">
        <v>23</v>
      </c>
      <c r="C174" s="27"/>
      <c r="D174" s="27"/>
      <c r="E174" s="27"/>
      <c r="F174" s="27"/>
    </row>
    <row r="175" spans="1:6" x14ac:dyDescent="0.25">
      <c r="A175" s="25" t="s">
        <v>80</v>
      </c>
      <c r="B175" s="26" t="s">
        <v>17</v>
      </c>
      <c r="C175" s="27"/>
      <c r="D175" s="27"/>
      <c r="E175" s="27"/>
      <c r="F175" s="27"/>
    </row>
    <row r="176" spans="1:6" x14ac:dyDescent="0.25">
      <c r="A176" s="25" t="s">
        <v>1</v>
      </c>
      <c r="B176" s="26" t="s">
        <v>2</v>
      </c>
      <c r="C176" s="27" t="s">
        <v>4</v>
      </c>
      <c r="D176" s="27" t="s">
        <v>3</v>
      </c>
      <c r="E176" s="27" t="s">
        <v>165</v>
      </c>
      <c r="F176" s="27" t="s">
        <v>166</v>
      </c>
    </row>
    <row r="177" spans="1:6" ht="27" x14ac:dyDescent="0.25">
      <c r="A177" s="16">
        <v>1</v>
      </c>
      <c r="B177" s="19" t="s">
        <v>44</v>
      </c>
      <c r="C177" s="21" t="s">
        <v>5</v>
      </c>
      <c r="D177" s="20">
        <v>560</v>
      </c>
      <c r="E177" s="67">
        <v>0</v>
      </c>
      <c r="F177" s="68">
        <f t="shared" ref="F177:F189" si="9">D177*E177</f>
        <v>0</v>
      </c>
    </row>
    <row r="178" spans="1:6" ht="15" x14ac:dyDescent="0.25">
      <c r="A178" s="16">
        <v>2</v>
      </c>
      <c r="B178" s="6" t="s">
        <v>38</v>
      </c>
      <c r="C178" s="6" t="s">
        <v>5</v>
      </c>
      <c r="D178" s="17">
        <v>240</v>
      </c>
      <c r="E178" s="67">
        <v>0</v>
      </c>
      <c r="F178" s="68">
        <f t="shared" si="9"/>
        <v>0</v>
      </c>
    </row>
    <row r="179" spans="1:6" ht="15" x14ac:dyDescent="0.25">
      <c r="A179" s="16">
        <v>3</v>
      </c>
      <c r="B179" s="6" t="s">
        <v>18</v>
      </c>
      <c r="C179" s="12" t="s">
        <v>5</v>
      </c>
      <c r="D179" s="12">
        <v>20</v>
      </c>
      <c r="E179" s="67">
        <v>0</v>
      </c>
      <c r="F179" s="68">
        <f t="shared" si="9"/>
        <v>0</v>
      </c>
    </row>
    <row r="180" spans="1:6" ht="15" x14ac:dyDescent="0.25">
      <c r="A180" s="16">
        <v>4</v>
      </c>
      <c r="B180" s="6" t="s">
        <v>19</v>
      </c>
      <c r="C180" s="12" t="s">
        <v>6</v>
      </c>
      <c r="D180" s="12">
        <v>2</v>
      </c>
      <c r="E180" s="67">
        <v>0</v>
      </c>
      <c r="F180" s="68">
        <f t="shared" si="9"/>
        <v>0</v>
      </c>
    </row>
    <row r="181" spans="1:6" ht="40.5" x14ac:dyDescent="0.25">
      <c r="A181" s="16">
        <v>5</v>
      </c>
      <c r="B181" s="22" t="s">
        <v>91</v>
      </c>
      <c r="C181" s="11" t="s">
        <v>5</v>
      </c>
      <c r="D181" s="12">
        <v>260</v>
      </c>
      <c r="E181" s="67">
        <v>0</v>
      </c>
      <c r="F181" s="68">
        <f t="shared" si="9"/>
        <v>0</v>
      </c>
    </row>
    <row r="182" spans="1:6" ht="27" x14ac:dyDescent="0.25">
      <c r="A182" s="16">
        <v>6</v>
      </c>
      <c r="B182" s="22" t="s">
        <v>76</v>
      </c>
      <c r="C182" s="12" t="s">
        <v>6</v>
      </c>
      <c r="D182" s="12">
        <v>2</v>
      </c>
      <c r="E182" s="67">
        <v>0</v>
      </c>
      <c r="F182" s="68">
        <f t="shared" si="9"/>
        <v>0</v>
      </c>
    </row>
    <row r="183" spans="1:6" ht="27" x14ac:dyDescent="0.25">
      <c r="A183" s="16">
        <v>7</v>
      </c>
      <c r="B183" s="18" t="s">
        <v>57</v>
      </c>
      <c r="C183" s="12" t="s">
        <v>6</v>
      </c>
      <c r="D183" s="11">
        <v>2</v>
      </c>
      <c r="E183" s="67">
        <v>0</v>
      </c>
      <c r="F183" s="68">
        <f t="shared" si="9"/>
        <v>0</v>
      </c>
    </row>
    <row r="184" spans="1:6" ht="15" x14ac:dyDescent="0.25">
      <c r="A184" s="16">
        <v>8</v>
      </c>
      <c r="B184" s="6" t="s">
        <v>42</v>
      </c>
      <c r="C184" s="12" t="s">
        <v>6</v>
      </c>
      <c r="D184" s="12">
        <v>1</v>
      </c>
      <c r="E184" s="67">
        <v>0</v>
      </c>
      <c r="F184" s="68">
        <f t="shared" si="9"/>
        <v>0</v>
      </c>
    </row>
    <row r="185" spans="1:6" ht="27" x14ac:dyDescent="0.25">
      <c r="A185" s="16">
        <v>9</v>
      </c>
      <c r="B185" s="6" t="s">
        <v>47</v>
      </c>
      <c r="C185" s="12" t="s">
        <v>6</v>
      </c>
      <c r="D185" s="12">
        <v>1</v>
      </c>
      <c r="E185" s="67">
        <v>0</v>
      </c>
      <c r="F185" s="68">
        <f t="shared" si="9"/>
        <v>0</v>
      </c>
    </row>
    <row r="186" spans="1:6" ht="27" x14ac:dyDescent="0.25">
      <c r="A186" s="16">
        <v>10</v>
      </c>
      <c r="B186" s="6" t="s">
        <v>52</v>
      </c>
      <c r="C186" s="12" t="s">
        <v>6</v>
      </c>
      <c r="D186" s="12">
        <v>1</v>
      </c>
      <c r="E186" s="67">
        <v>0</v>
      </c>
      <c r="F186" s="68">
        <f t="shared" si="9"/>
        <v>0</v>
      </c>
    </row>
    <row r="187" spans="1:6" ht="27" x14ac:dyDescent="0.25">
      <c r="A187" s="16">
        <v>11</v>
      </c>
      <c r="B187" s="22" t="s">
        <v>110</v>
      </c>
      <c r="C187" s="12" t="s">
        <v>5</v>
      </c>
      <c r="D187" s="12">
        <v>240</v>
      </c>
      <c r="E187" s="67">
        <v>0</v>
      </c>
      <c r="F187" s="68">
        <f t="shared" si="9"/>
        <v>0</v>
      </c>
    </row>
    <row r="188" spans="1:6" ht="15" x14ac:dyDescent="0.25">
      <c r="A188" s="16">
        <v>12</v>
      </c>
      <c r="B188" s="6" t="s">
        <v>40</v>
      </c>
      <c r="C188" s="16" t="s">
        <v>6</v>
      </c>
      <c r="D188" s="12">
        <v>1</v>
      </c>
      <c r="E188" s="67">
        <v>0</v>
      </c>
      <c r="F188" s="68">
        <f t="shared" si="9"/>
        <v>0</v>
      </c>
    </row>
    <row r="189" spans="1:6" ht="15" x14ac:dyDescent="0.25">
      <c r="A189" s="16">
        <v>13</v>
      </c>
      <c r="B189" s="6" t="s">
        <v>41</v>
      </c>
      <c r="C189" s="16" t="s">
        <v>6</v>
      </c>
      <c r="D189" s="12">
        <v>1</v>
      </c>
      <c r="E189" s="67">
        <v>0</v>
      </c>
      <c r="F189" s="68">
        <f t="shared" si="9"/>
        <v>0</v>
      </c>
    </row>
    <row r="190" spans="1:6" ht="15" x14ac:dyDescent="0.25">
      <c r="A190" s="70"/>
      <c r="B190" s="69" t="s">
        <v>10</v>
      </c>
      <c r="C190" s="72"/>
      <c r="D190" s="72"/>
      <c r="E190" s="67"/>
      <c r="F190" s="73">
        <f>SUM(F177:F189)</f>
        <v>0</v>
      </c>
    </row>
    <row r="191" spans="1:6" x14ac:dyDescent="0.25">
      <c r="A191" s="15"/>
      <c r="B191" s="5"/>
      <c r="C191" s="10"/>
      <c r="D191" s="10"/>
    </row>
    <row r="192" spans="1:6" x14ac:dyDescent="0.25">
      <c r="A192" s="25" t="s">
        <v>81</v>
      </c>
      <c r="B192" s="26" t="s">
        <v>13</v>
      </c>
      <c r="C192" s="27"/>
      <c r="D192" s="27"/>
      <c r="E192" s="27"/>
      <c r="F192" s="27"/>
    </row>
    <row r="193" spans="1:6" x14ac:dyDescent="0.25">
      <c r="A193" s="25" t="s">
        <v>1</v>
      </c>
      <c r="B193" s="26" t="s">
        <v>2</v>
      </c>
      <c r="C193" s="27" t="s">
        <v>4</v>
      </c>
      <c r="D193" s="27" t="s">
        <v>3</v>
      </c>
      <c r="E193" s="27" t="s">
        <v>165</v>
      </c>
      <c r="F193" s="27" t="s">
        <v>166</v>
      </c>
    </row>
    <row r="194" spans="1:6" ht="27" x14ac:dyDescent="0.25">
      <c r="A194" s="16">
        <v>1</v>
      </c>
      <c r="B194" s="6" t="s">
        <v>24</v>
      </c>
      <c r="C194" s="12" t="s">
        <v>5</v>
      </c>
      <c r="D194" s="12">
        <v>240</v>
      </c>
      <c r="E194" s="67">
        <v>0</v>
      </c>
      <c r="F194" s="68">
        <f t="shared" ref="F194:F201" si="10">D194*E194</f>
        <v>0</v>
      </c>
    </row>
    <row r="195" spans="1:6" ht="81" x14ac:dyDescent="0.25">
      <c r="A195" s="16">
        <v>2</v>
      </c>
      <c r="B195" s="18" t="s">
        <v>56</v>
      </c>
      <c r="C195" s="12" t="s">
        <v>6</v>
      </c>
      <c r="D195" s="12">
        <v>2</v>
      </c>
      <c r="E195" s="67">
        <v>0</v>
      </c>
      <c r="F195" s="68">
        <f t="shared" si="10"/>
        <v>0</v>
      </c>
    </row>
    <row r="196" spans="1:6" ht="15" x14ac:dyDescent="0.25">
      <c r="A196" s="16">
        <v>3</v>
      </c>
      <c r="B196" s="18" t="s">
        <v>27</v>
      </c>
      <c r="C196" s="12" t="s">
        <v>5</v>
      </c>
      <c r="D196" s="12">
        <v>10</v>
      </c>
      <c r="E196" s="67">
        <v>0</v>
      </c>
      <c r="F196" s="68">
        <f t="shared" si="10"/>
        <v>0</v>
      </c>
    </row>
    <row r="197" spans="1:6" ht="15" x14ac:dyDescent="0.25">
      <c r="A197" s="16">
        <v>4</v>
      </c>
      <c r="B197" s="22" t="s">
        <v>55</v>
      </c>
      <c r="C197" s="12" t="s">
        <v>5</v>
      </c>
      <c r="D197" s="12">
        <v>240</v>
      </c>
      <c r="E197" s="67">
        <v>0</v>
      </c>
      <c r="F197" s="68">
        <f t="shared" si="10"/>
        <v>0</v>
      </c>
    </row>
    <row r="198" spans="1:6" ht="27" x14ac:dyDescent="0.25">
      <c r="A198" s="16">
        <v>5</v>
      </c>
      <c r="B198" s="18" t="s">
        <v>30</v>
      </c>
      <c r="C198" s="12" t="s">
        <v>22</v>
      </c>
      <c r="D198" s="12">
        <v>1</v>
      </c>
      <c r="E198" s="67">
        <v>0</v>
      </c>
      <c r="F198" s="68">
        <f t="shared" si="10"/>
        <v>0</v>
      </c>
    </row>
    <row r="199" spans="1:6" ht="27" x14ac:dyDescent="0.25">
      <c r="A199" s="16">
        <v>6</v>
      </c>
      <c r="B199" s="18" t="s">
        <v>31</v>
      </c>
      <c r="C199" s="12" t="s">
        <v>6</v>
      </c>
      <c r="D199" s="12">
        <v>4</v>
      </c>
      <c r="E199" s="67">
        <v>0</v>
      </c>
      <c r="F199" s="68">
        <f t="shared" si="10"/>
        <v>0</v>
      </c>
    </row>
    <row r="200" spans="1:6" ht="40.5" x14ac:dyDescent="0.25">
      <c r="A200" s="16">
        <v>7</v>
      </c>
      <c r="B200" s="18" t="s">
        <v>32</v>
      </c>
      <c r="C200" s="12" t="s">
        <v>6</v>
      </c>
      <c r="D200" s="12">
        <v>2</v>
      </c>
      <c r="E200" s="67">
        <v>0</v>
      </c>
      <c r="F200" s="68">
        <f t="shared" si="10"/>
        <v>0</v>
      </c>
    </row>
    <row r="201" spans="1:6" ht="15" x14ac:dyDescent="0.25">
      <c r="A201" s="16">
        <v>8</v>
      </c>
      <c r="B201" s="8" t="s">
        <v>63</v>
      </c>
      <c r="C201" s="12" t="s">
        <v>5</v>
      </c>
      <c r="D201" s="12">
        <v>240</v>
      </c>
      <c r="E201" s="67">
        <v>0</v>
      </c>
      <c r="F201" s="68">
        <f t="shared" si="10"/>
        <v>0</v>
      </c>
    </row>
    <row r="202" spans="1:6" ht="15" x14ac:dyDescent="0.25">
      <c r="A202" s="70"/>
      <c r="B202" s="69" t="s">
        <v>10</v>
      </c>
      <c r="C202" s="72"/>
      <c r="D202" s="72"/>
      <c r="E202" s="67"/>
      <c r="F202" s="73">
        <f>SUM(F194:F201)</f>
        <v>0</v>
      </c>
    </row>
    <row r="203" spans="1:6" x14ac:dyDescent="0.25">
      <c r="A203" s="15"/>
      <c r="B203" s="5"/>
      <c r="C203" s="10"/>
      <c r="D203" s="10"/>
    </row>
    <row r="204" spans="1:6" x14ac:dyDescent="0.25">
      <c r="A204" s="25" t="s">
        <v>82</v>
      </c>
      <c r="B204" s="26" t="s">
        <v>79</v>
      </c>
      <c r="C204" s="27"/>
      <c r="D204" s="27"/>
      <c r="E204" s="27"/>
      <c r="F204" s="27"/>
    </row>
    <row r="205" spans="1:6" x14ac:dyDescent="0.25">
      <c r="A205" s="25" t="s">
        <v>1</v>
      </c>
      <c r="B205" s="26" t="s">
        <v>2</v>
      </c>
      <c r="C205" s="27" t="s">
        <v>4</v>
      </c>
      <c r="D205" s="27" t="s">
        <v>3</v>
      </c>
      <c r="E205" s="27" t="s">
        <v>165</v>
      </c>
      <c r="F205" s="27" t="s">
        <v>166</v>
      </c>
    </row>
    <row r="206" spans="1:6" ht="27" x14ac:dyDescent="0.25">
      <c r="A206" s="16">
        <v>1</v>
      </c>
      <c r="B206" s="6" t="s">
        <v>20</v>
      </c>
      <c r="C206" s="12" t="s">
        <v>8</v>
      </c>
      <c r="D206" s="12">
        <v>1</v>
      </c>
      <c r="E206" s="67">
        <v>0</v>
      </c>
      <c r="F206" s="68">
        <f t="shared" ref="F206:F215" si="11">D206*E206</f>
        <v>0</v>
      </c>
    </row>
    <row r="207" spans="1:6" ht="27" x14ac:dyDescent="0.25">
      <c r="A207" s="16">
        <v>2</v>
      </c>
      <c r="B207" s="6" t="s">
        <v>43</v>
      </c>
      <c r="C207" s="12" t="s">
        <v>16</v>
      </c>
      <c r="D207" s="12">
        <v>3</v>
      </c>
      <c r="E207" s="67">
        <v>0</v>
      </c>
      <c r="F207" s="68">
        <f t="shared" si="11"/>
        <v>0</v>
      </c>
    </row>
    <row r="208" spans="1:6" ht="40.5" x14ac:dyDescent="0.25">
      <c r="A208" s="16">
        <v>3</v>
      </c>
      <c r="B208" s="8" t="s">
        <v>61</v>
      </c>
      <c r="C208" s="12" t="s">
        <v>6</v>
      </c>
      <c r="D208" s="29">
        <v>4</v>
      </c>
      <c r="E208" s="67">
        <v>0</v>
      </c>
      <c r="F208" s="68">
        <f t="shared" si="11"/>
        <v>0</v>
      </c>
    </row>
    <row r="209" spans="1:6" ht="54" x14ac:dyDescent="0.25">
      <c r="A209" s="16">
        <v>4</v>
      </c>
      <c r="B209" s="6" t="s">
        <v>49</v>
      </c>
      <c r="C209" s="12" t="s">
        <v>25</v>
      </c>
      <c r="D209" s="29">
        <v>0.8</v>
      </c>
      <c r="E209" s="67">
        <v>0</v>
      </c>
      <c r="F209" s="68">
        <f t="shared" si="11"/>
        <v>0</v>
      </c>
    </row>
    <row r="210" spans="1:6" ht="27" x14ac:dyDescent="0.25">
      <c r="A210" s="16">
        <v>5</v>
      </c>
      <c r="B210" s="19" t="s">
        <v>46</v>
      </c>
      <c r="C210" s="12" t="s">
        <v>66</v>
      </c>
      <c r="D210" s="12">
        <v>3</v>
      </c>
      <c r="E210" s="67">
        <v>0</v>
      </c>
      <c r="F210" s="68">
        <f t="shared" si="11"/>
        <v>0</v>
      </c>
    </row>
    <row r="211" spans="1:6" ht="27" x14ac:dyDescent="0.25">
      <c r="A211" s="16">
        <v>6</v>
      </c>
      <c r="B211" s="22" t="s">
        <v>48</v>
      </c>
      <c r="C211" s="12" t="s">
        <v>16</v>
      </c>
      <c r="D211" s="12">
        <v>4</v>
      </c>
      <c r="E211" s="67">
        <v>0</v>
      </c>
      <c r="F211" s="68">
        <f t="shared" si="11"/>
        <v>0</v>
      </c>
    </row>
    <row r="212" spans="1:6" ht="27" x14ac:dyDescent="0.25">
      <c r="A212" s="16">
        <v>7</v>
      </c>
      <c r="B212" s="6" t="s">
        <v>50</v>
      </c>
      <c r="C212" s="12" t="s">
        <v>6</v>
      </c>
      <c r="D212" s="12">
        <v>1</v>
      </c>
      <c r="E212" s="67">
        <v>0</v>
      </c>
      <c r="F212" s="68">
        <f t="shared" si="11"/>
        <v>0</v>
      </c>
    </row>
    <row r="213" spans="1:6" ht="15" x14ac:dyDescent="0.25">
      <c r="A213" s="16">
        <v>8</v>
      </c>
      <c r="B213" s="19" t="s">
        <v>67</v>
      </c>
      <c r="C213" s="12" t="s">
        <v>22</v>
      </c>
      <c r="D213" s="12">
        <v>1</v>
      </c>
      <c r="E213" s="67">
        <v>0</v>
      </c>
      <c r="F213" s="68">
        <f t="shared" si="11"/>
        <v>0</v>
      </c>
    </row>
    <row r="214" spans="1:6" ht="15" x14ac:dyDescent="0.25">
      <c r="A214" s="16">
        <v>9</v>
      </c>
      <c r="B214" s="19" t="s">
        <v>21</v>
      </c>
      <c r="C214" s="12" t="s">
        <v>6</v>
      </c>
      <c r="D214" s="29">
        <v>1</v>
      </c>
      <c r="E214" s="67">
        <v>0</v>
      </c>
      <c r="F214" s="68">
        <f t="shared" si="11"/>
        <v>0</v>
      </c>
    </row>
    <row r="215" spans="1:6" ht="15" x14ac:dyDescent="0.25">
      <c r="A215" s="16">
        <v>10</v>
      </c>
      <c r="B215" s="8" t="s">
        <v>62</v>
      </c>
      <c r="C215" s="12" t="s">
        <v>6</v>
      </c>
      <c r="D215" s="11">
        <v>1</v>
      </c>
      <c r="E215" s="67">
        <v>0</v>
      </c>
      <c r="F215" s="68">
        <f t="shared" si="11"/>
        <v>0</v>
      </c>
    </row>
    <row r="216" spans="1:6" ht="15" x14ac:dyDescent="0.25">
      <c r="A216" s="70"/>
      <c r="B216" s="69" t="s">
        <v>10</v>
      </c>
      <c r="C216" s="72"/>
      <c r="D216" s="72"/>
      <c r="E216" s="67"/>
      <c r="F216" s="73">
        <f>SUM(F206:F215)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C5E2-36B7-444E-AF35-AD75F199FEF4}">
  <dimension ref="A1:L224"/>
  <sheetViews>
    <sheetView topLeftCell="A85" zoomScale="130" zoomScaleNormal="130" workbookViewId="0">
      <selection activeCell="B64" sqref="B64"/>
    </sheetView>
  </sheetViews>
  <sheetFormatPr defaultColWidth="9.140625" defaultRowHeight="13.5" x14ac:dyDescent="0.25"/>
  <cols>
    <col min="1" max="1" width="9.140625" style="9"/>
    <col min="2" max="2" width="52.5703125" style="9" customWidth="1"/>
    <col min="3" max="4" width="9.140625" style="9"/>
    <col min="5" max="5" width="13.140625" style="9" customWidth="1"/>
    <col min="6" max="6" width="9.140625" style="9"/>
    <col min="7" max="7" width="27.42578125" style="9" customWidth="1"/>
    <col min="8" max="9" width="9.140625" style="9"/>
    <col min="10" max="10" width="48.5703125" style="9" customWidth="1"/>
    <col min="11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1.4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15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13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1.4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40.5" x14ac:dyDescent="0.25">
      <c r="A13" s="56">
        <v>1</v>
      </c>
      <c r="B13" s="56" t="s">
        <v>198</v>
      </c>
      <c r="C13" s="8" t="s">
        <v>193</v>
      </c>
      <c r="D13" s="20">
        <v>6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27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2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2" ht="15" x14ac:dyDescent="0.25">
      <c r="A114" s="59"/>
      <c r="B114" s="63"/>
      <c r="C114" s="58"/>
      <c r="D114" s="58"/>
      <c r="E114" s="60"/>
      <c r="F114" s="61"/>
    </row>
    <row r="115" spans="1:12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12" ht="22.5" customHeight="1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2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2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2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2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2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2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  <c r="I122" s="15"/>
      <c r="K122" s="7"/>
      <c r="L122" s="7"/>
    </row>
    <row r="123" spans="1:12" ht="15" x14ac:dyDescent="0.25">
      <c r="A123" s="59"/>
      <c r="B123" s="63"/>
      <c r="C123" s="58"/>
      <c r="D123" s="58"/>
      <c r="E123" s="60"/>
      <c r="F123" s="61"/>
      <c r="I123" s="15"/>
      <c r="J123" s="42"/>
      <c r="K123" s="7"/>
      <c r="L123" s="10"/>
    </row>
    <row r="124" spans="1:12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2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2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  <c r="J126" s="5"/>
    </row>
    <row r="127" spans="1:12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2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91.5" x14ac:dyDescent="0.25">
      <c r="A145" s="56">
        <v>11</v>
      </c>
      <c r="B145" s="56" t="s">
        <v>117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1" spans="1:6" x14ac:dyDescent="0.25">
      <c r="E151" s="10"/>
      <c r="F151" s="10"/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 t="s">
        <v>33</v>
      </c>
      <c r="B153" s="26" t="s">
        <v>69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53</v>
      </c>
      <c r="C155" s="11" t="s">
        <v>5</v>
      </c>
      <c r="D155" s="11">
        <v>110</v>
      </c>
      <c r="E155" s="67">
        <v>0</v>
      </c>
      <c r="F155" s="68">
        <f t="shared" ref="F155:F158" si="7">D155*E155</f>
        <v>0</v>
      </c>
    </row>
    <row r="156" spans="1:6" ht="27" x14ac:dyDescent="0.25">
      <c r="A156" s="16">
        <v>2</v>
      </c>
      <c r="B156" s="6" t="s">
        <v>78</v>
      </c>
      <c r="C156" s="11" t="s">
        <v>6</v>
      </c>
      <c r="D156" s="11">
        <v>2</v>
      </c>
      <c r="E156" s="67">
        <v>0</v>
      </c>
      <c r="F156" s="68">
        <f t="shared" si="7"/>
        <v>0</v>
      </c>
    </row>
    <row r="157" spans="1:6" ht="27" x14ac:dyDescent="0.25">
      <c r="A157" s="16">
        <v>3</v>
      </c>
      <c r="B157" s="6" t="s">
        <v>7</v>
      </c>
      <c r="C157" s="11" t="s">
        <v>8</v>
      </c>
      <c r="D157" s="11">
        <v>1</v>
      </c>
      <c r="E157" s="67">
        <v>0</v>
      </c>
      <c r="F157" s="68">
        <f t="shared" si="7"/>
        <v>0</v>
      </c>
    </row>
    <row r="158" spans="1:6" ht="15" x14ac:dyDescent="0.25">
      <c r="A158" s="16">
        <v>4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ht="15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0" spans="1:6" x14ac:dyDescent="0.25">
      <c r="E160" s="13"/>
      <c r="F160" s="13"/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ht="15" x14ac:dyDescent="0.25">
      <c r="A163" s="16">
        <v>1</v>
      </c>
      <c r="B163" s="6" t="s">
        <v>14</v>
      </c>
      <c r="C163" s="11" t="s">
        <v>5</v>
      </c>
      <c r="D163" s="29">
        <v>20</v>
      </c>
      <c r="E163" s="67">
        <v>0</v>
      </c>
      <c r="F163" s="68">
        <f t="shared" ref="F163:F170" si="8">D163*E163</f>
        <v>0</v>
      </c>
    </row>
    <row r="164" spans="1:6" ht="40.5" x14ac:dyDescent="0.25">
      <c r="A164" s="16">
        <v>2</v>
      </c>
      <c r="B164" s="6" t="s">
        <v>35</v>
      </c>
      <c r="C164" s="11" t="s">
        <v>5</v>
      </c>
      <c r="D164" s="29">
        <v>90</v>
      </c>
      <c r="E164" s="67">
        <v>0</v>
      </c>
      <c r="F164" s="68">
        <f t="shared" si="8"/>
        <v>0</v>
      </c>
    </row>
    <row r="165" spans="1:6" ht="15" x14ac:dyDescent="0.25">
      <c r="A165" s="16">
        <v>3</v>
      </c>
      <c r="B165" s="6" t="s">
        <v>15</v>
      </c>
      <c r="C165" s="11" t="s">
        <v>5</v>
      </c>
      <c r="D165" s="29">
        <v>90</v>
      </c>
      <c r="E165" s="67">
        <v>0</v>
      </c>
      <c r="F165" s="68">
        <f t="shared" si="8"/>
        <v>0</v>
      </c>
    </row>
    <row r="166" spans="1:6" ht="108" x14ac:dyDescent="0.25">
      <c r="A166" s="16">
        <v>4</v>
      </c>
      <c r="B166" s="6" t="s">
        <v>54</v>
      </c>
      <c r="C166" s="11" t="s">
        <v>5</v>
      </c>
      <c r="D166" s="29">
        <v>90</v>
      </c>
      <c r="E166" s="67">
        <v>0</v>
      </c>
      <c r="F166" s="68">
        <f t="shared" si="8"/>
        <v>0</v>
      </c>
    </row>
    <row r="167" spans="1:6" ht="81" x14ac:dyDescent="0.25">
      <c r="A167" s="16">
        <v>5</v>
      </c>
      <c r="B167" s="18" t="s">
        <v>39</v>
      </c>
      <c r="C167" s="12" t="s">
        <v>6</v>
      </c>
      <c r="D167" s="28">
        <v>1</v>
      </c>
      <c r="E167" s="67">
        <v>0</v>
      </c>
      <c r="F167" s="68">
        <f t="shared" si="8"/>
        <v>0</v>
      </c>
    </row>
    <row r="168" spans="1:6" ht="121.5" x14ac:dyDescent="0.25">
      <c r="A168" s="16">
        <v>6</v>
      </c>
      <c r="B168" s="9" t="s">
        <v>73</v>
      </c>
      <c r="C168" s="11" t="s">
        <v>5</v>
      </c>
      <c r="D168" s="29">
        <v>30</v>
      </c>
      <c r="E168" s="67">
        <v>0</v>
      </c>
      <c r="F168" s="68">
        <f t="shared" si="8"/>
        <v>0</v>
      </c>
    </row>
    <row r="169" spans="1:6" ht="27" x14ac:dyDescent="0.25">
      <c r="A169" s="16">
        <v>7</v>
      </c>
      <c r="B169" s="18" t="s">
        <v>57</v>
      </c>
      <c r="C169" s="12" t="s">
        <v>6</v>
      </c>
      <c r="D169" s="11">
        <v>1</v>
      </c>
      <c r="E169" s="67">
        <v>0</v>
      </c>
      <c r="F169" s="68">
        <f t="shared" si="8"/>
        <v>0</v>
      </c>
    </row>
    <row r="170" spans="1:6" ht="27" x14ac:dyDescent="0.25">
      <c r="A170" s="16">
        <v>8</v>
      </c>
      <c r="B170" s="8" t="s">
        <v>60</v>
      </c>
      <c r="C170" s="11" t="s">
        <v>5</v>
      </c>
      <c r="D170" s="29">
        <v>90</v>
      </c>
      <c r="E170" s="67">
        <v>0</v>
      </c>
      <c r="F170" s="68">
        <f t="shared" si="8"/>
        <v>0</v>
      </c>
    </row>
    <row r="171" spans="1:6" ht="15" x14ac:dyDescent="0.25">
      <c r="A171" s="70"/>
      <c r="B171" s="69" t="s">
        <v>10</v>
      </c>
      <c r="C171" s="72"/>
      <c r="D171" s="72"/>
      <c r="E171" s="67"/>
      <c r="F171" s="73">
        <f>SUM(F163:F170)</f>
        <v>0</v>
      </c>
    </row>
    <row r="172" spans="1:6" x14ac:dyDescent="0.25">
      <c r="E172" s="10"/>
      <c r="F172" s="10"/>
    </row>
    <row r="173" spans="1:6" x14ac:dyDescent="0.25">
      <c r="A173" s="25"/>
      <c r="B173" s="26" t="s">
        <v>23</v>
      </c>
      <c r="C173" s="27"/>
      <c r="D173" s="27"/>
      <c r="E173" s="27"/>
      <c r="F173" s="27"/>
    </row>
    <row r="174" spans="1:6" x14ac:dyDescent="0.25">
      <c r="A174" s="25" t="s">
        <v>80</v>
      </c>
      <c r="B174" s="26" t="s">
        <v>17</v>
      </c>
      <c r="C174" s="27"/>
      <c r="D174" s="27"/>
      <c r="E174" s="27"/>
      <c r="F174" s="27"/>
    </row>
    <row r="175" spans="1:6" x14ac:dyDescent="0.25">
      <c r="A175" s="25" t="s">
        <v>1</v>
      </c>
      <c r="B175" s="26" t="s">
        <v>2</v>
      </c>
      <c r="C175" s="27" t="s">
        <v>4</v>
      </c>
      <c r="D175" s="27" t="s">
        <v>3</v>
      </c>
      <c r="E175" s="27" t="s">
        <v>165</v>
      </c>
      <c r="F175" s="27" t="s">
        <v>166</v>
      </c>
    </row>
    <row r="176" spans="1:6" ht="27" x14ac:dyDescent="0.25">
      <c r="A176" s="16">
        <v>1</v>
      </c>
      <c r="B176" s="19" t="s">
        <v>44</v>
      </c>
      <c r="C176" s="21" t="s">
        <v>5</v>
      </c>
      <c r="D176" s="20">
        <v>200</v>
      </c>
      <c r="E176" s="67">
        <v>0</v>
      </c>
      <c r="F176" s="68">
        <f t="shared" ref="F176:F188" si="9">D176*E176</f>
        <v>0</v>
      </c>
    </row>
    <row r="177" spans="1:6" ht="15" x14ac:dyDescent="0.25">
      <c r="A177" s="16">
        <v>2</v>
      </c>
      <c r="B177" s="6" t="s">
        <v>38</v>
      </c>
      <c r="C177" s="6" t="s">
        <v>5</v>
      </c>
      <c r="D177" s="17">
        <v>90</v>
      </c>
      <c r="E177" s="67">
        <v>0</v>
      </c>
      <c r="F177" s="68">
        <f t="shared" si="9"/>
        <v>0</v>
      </c>
    </row>
    <row r="178" spans="1:6" ht="15" x14ac:dyDescent="0.25">
      <c r="A178" s="16">
        <v>3</v>
      </c>
      <c r="B178" s="6" t="s">
        <v>18</v>
      </c>
      <c r="C178" s="12" t="s">
        <v>5</v>
      </c>
      <c r="D178" s="12">
        <v>20</v>
      </c>
      <c r="E178" s="67">
        <v>0</v>
      </c>
      <c r="F178" s="68">
        <f t="shared" si="9"/>
        <v>0</v>
      </c>
    </row>
    <row r="179" spans="1:6" ht="15" x14ac:dyDescent="0.25">
      <c r="A179" s="16">
        <v>4</v>
      </c>
      <c r="B179" s="6" t="s">
        <v>19</v>
      </c>
      <c r="C179" s="12" t="s">
        <v>6</v>
      </c>
      <c r="D179" s="12">
        <v>2</v>
      </c>
      <c r="E179" s="67">
        <v>0</v>
      </c>
      <c r="F179" s="68">
        <f t="shared" si="9"/>
        <v>0</v>
      </c>
    </row>
    <row r="180" spans="1:6" ht="40.5" x14ac:dyDescent="0.25">
      <c r="A180" s="16">
        <v>5</v>
      </c>
      <c r="B180" s="22" t="s">
        <v>91</v>
      </c>
      <c r="C180" s="11" t="s">
        <v>5</v>
      </c>
      <c r="D180" s="12">
        <v>60</v>
      </c>
      <c r="E180" s="67">
        <v>0</v>
      </c>
      <c r="F180" s="68">
        <f t="shared" si="9"/>
        <v>0</v>
      </c>
    </row>
    <row r="181" spans="1:6" ht="27" x14ac:dyDescent="0.25">
      <c r="A181" s="16">
        <v>6</v>
      </c>
      <c r="B181" s="22" t="s">
        <v>76</v>
      </c>
      <c r="C181" s="12" t="s">
        <v>6</v>
      </c>
      <c r="D181" s="12">
        <v>2</v>
      </c>
      <c r="E181" s="67">
        <v>0</v>
      </c>
      <c r="F181" s="68">
        <f t="shared" si="9"/>
        <v>0</v>
      </c>
    </row>
    <row r="182" spans="1:6" ht="27" x14ac:dyDescent="0.25">
      <c r="A182" s="16">
        <v>7</v>
      </c>
      <c r="B182" s="18" t="s">
        <v>57</v>
      </c>
      <c r="C182" s="12" t="s">
        <v>6</v>
      </c>
      <c r="D182" s="11">
        <v>2</v>
      </c>
      <c r="E182" s="67">
        <v>0</v>
      </c>
      <c r="F182" s="68">
        <f t="shared" si="9"/>
        <v>0</v>
      </c>
    </row>
    <row r="183" spans="1:6" ht="15" x14ac:dyDescent="0.25">
      <c r="A183" s="16">
        <v>8</v>
      </c>
      <c r="B183" s="6" t="s">
        <v>42</v>
      </c>
      <c r="C183" s="12" t="s">
        <v>6</v>
      </c>
      <c r="D183" s="12">
        <v>1</v>
      </c>
      <c r="E183" s="67">
        <v>0</v>
      </c>
      <c r="F183" s="68">
        <f t="shared" si="9"/>
        <v>0</v>
      </c>
    </row>
    <row r="184" spans="1:6" ht="27" x14ac:dyDescent="0.25">
      <c r="A184" s="16">
        <v>9</v>
      </c>
      <c r="B184" s="6" t="s">
        <v>47</v>
      </c>
      <c r="C184" s="12" t="s">
        <v>6</v>
      </c>
      <c r="D184" s="12">
        <v>1</v>
      </c>
      <c r="E184" s="67">
        <v>0</v>
      </c>
      <c r="F184" s="68">
        <f t="shared" si="9"/>
        <v>0</v>
      </c>
    </row>
    <row r="185" spans="1:6" ht="27" x14ac:dyDescent="0.25">
      <c r="A185" s="16">
        <v>10</v>
      </c>
      <c r="B185" s="6" t="s">
        <v>52</v>
      </c>
      <c r="C185" s="12" t="s">
        <v>6</v>
      </c>
      <c r="D185" s="12">
        <v>1</v>
      </c>
      <c r="E185" s="67">
        <v>0</v>
      </c>
      <c r="F185" s="68">
        <f t="shared" si="9"/>
        <v>0</v>
      </c>
    </row>
    <row r="186" spans="1:6" ht="27" x14ac:dyDescent="0.25">
      <c r="A186" s="16">
        <v>11</v>
      </c>
      <c r="B186" s="22" t="s">
        <v>110</v>
      </c>
      <c r="C186" s="12" t="s">
        <v>5</v>
      </c>
      <c r="D186" s="12">
        <v>90</v>
      </c>
      <c r="E186" s="67">
        <v>0</v>
      </c>
      <c r="F186" s="68">
        <f t="shared" si="9"/>
        <v>0</v>
      </c>
    </row>
    <row r="187" spans="1:6" ht="15" x14ac:dyDescent="0.25">
      <c r="A187" s="16">
        <v>12</v>
      </c>
      <c r="B187" s="6" t="s">
        <v>40</v>
      </c>
      <c r="C187" s="16" t="s">
        <v>6</v>
      </c>
      <c r="D187" s="12">
        <v>1</v>
      </c>
      <c r="E187" s="67">
        <v>0</v>
      </c>
      <c r="F187" s="68">
        <f t="shared" si="9"/>
        <v>0</v>
      </c>
    </row>
    <row r="188" spans="1:6" ht="15" x14ac:dyDescent="0.25">
      <c r="A188" s="16">
        <v>13</v>
      </c>
      <c r="B188" s="6" t="s">
        <v>41</v>
      </c>
      <c r="C188" s="16" t="s">
        <v>6</v>
      </c>
      <c r="D188" s="12">
        <v>1</v>
      </c>
      <c r="E188" s="67">
        <v>0</v>
      </c>
      <c r="F188" s="68">
        <f t="shared" si="9"/>
        <v>0</v>
      </c>
    </row>
    <row r="189" spans="1:6" ht="15" x14ac:dyDescent="0.25">
      <c r="A189" s="70"/>
      <c r="B189" s="69" t="s">
        <v>10</v>
      </c>
      <c r="C189" s="72"/>
      <c r="D189" s="72"/>
      <c r="E189" s="67"/>
      <c r="F189" s="73">
        <f>SUM(F176:F188)</f>
        <v>0</v>
      </c>
    </row>
    <row r="191" spans="1:6" x14ac:dyDescent="0.25">
      <c r="A191" s="25" t="s">
        <v>81</v>
      </c>
      <c r="B191" s="26" t="s">
        <v>13</v>
      </c>
      <c r="C191" s="27"/>
      <c r="D191" s="27"/>
      <c r="E191" s="27"/>
      <c r="F191" s="27"/>
    </row>
    <row r="192" spans="1:6" x14ac:dyDescent="0.25">
      <c r="A192" s="25" t="s">
        <v>1</v>
      </c>
      <c r="B192" s="26" t="s">
        <v>2</v>
      </c>
      <c r="C192" s="27" t="s">
        <v>4</v>
      </c>
      <c r="D192" s="27" t="s">
        <v>3</v>
      </c>
      <c r="E192" s="27" t="s">
        <v>165</v>
      </c>
      <c r="F192" s="27" t="s">
        <v>166</v>
      </c>
    </row>
    <row r="193" spans="1:6" ht="27" x14ac:dyDescent="0.25">
      <c r="A193" s="16">
        <v>1</v>
      </c>
      <c r="B193" s="6" t="s">
        <v>24</v>
      </c>
      <c r="C193" s="12" t="s">
        <v>5</v>
      </c>
      <c r="D193" s="12">
        <v>150</v>
      </c>
      <c r="E193" s="67">
        <v>0</v>
      </c>
      <c r="F193" s="68">
        <f t="shared" ref="F193:F201" si="10">D193*E193</f>
        <v>0</v>
      </c>
    </row>
    <row r="194" spans="1:6" ht="81" x14ac:dyDescent="0.25">
      <c r="A194" s="16">
        <v>2</v>
      </c>
      <c r="B194" s="18" t="s">
        <v>56</v>
      </c>
      <c r="C194" s="12" t="s">
        <v>6</v>
      </c>
      <c r="D194" s="12">
        <v>1</v>
      </c>
      <c r="E194" s="67">
        <v>0</v>
      </c>
      <c r="F194" s="68">
        <f t="shared" si="10"/>
        <v>0</v>
      </c>
    </row>
    <row r="195" spans="1:6" ht="15" x14ac:dyDescent="0.25">
      <c r="A195" s="16">
        <v>3</v>
      </c>
      <c r="B195" s="18" t="s">
        <v>27</v>
      </c>
      <c r="C195" s="12" t="s">
        <v>5</v>
      </c>
      <c r="D195" s="12">
        <v>10</v>
      </c>
      <c r="E195" s="67">
        <v>0</v>
      </c>
      <c r="F195" s="68">
        <f t="shared" si="10"/>
        <v>0</v>
      </c>
    </row>
    <row r="196" spans="1:6" ht="15" x14ac:dyDescent="0.25">
      <c r="A196" s="16">
        <v>4</v>
      </c>
      <c r="B196" s="22" t="s">
        <v>55</v>
      </c>
      <c r="C196" s="12" t="s">
        <v>5</v>
      </c>
      <c r="D196" s="12">
        <v>90</v>
      </c>
      <c r="E196" s="67">
        <v>0</v>
      </c>
      <c r="F196" s="68">
        <f t="shared" si="10"/>
        <v>0</v>
      </c>
    </row>
    <row r="197" spans="1:6" ht="15" x14ac:dyDescent="0.25">
      <c r="A197" s="16">
        <v>5</v>
      </c>
      <c r="B197" s="18" t="s">
        <v>28</v>
      </c>
      <c r="C197" s="12" t="s">
        <v>29</v>
      </c>
      <c r="D197" s="12">
        <v>90</v>
      </c>
      <c r="E197" s="67">
        <v>0</v>
      </c>
      <c r="F197" s="68">
        <f t="shared" si="10"/>
        <v>0</v>
      </c>
    </row>
    <row r="198" spans="1:6" ht="27" x14ac:dyDescent="0.25">
      <c r="A198" s="16">
        <v>6</v>
      </c>
      <c r="B198" s="18" t="s">
        <v>30</v>
      </c>
      <c r="C198" s="12" t="s">
        <v>22</v>
      </c>
      <c r="D198" s="12">
        <v>1</v>
      </c>
      <c r="E198" s="67">
        <v>0</v>
      </c>
      <c r="F198" s="68">
        <f t="shared" si="10"/>
        <v>0</v>
      </c>
    </row>
    <row r="199" spans="1:6" ht="27" x14ac:dyDescent="0.25">
      <c r="A199" s="16">
        <v>7</v>
      </c>
      <c r="B199" s="18" t="s">
        <v>31</v>
      </c>
      <c r="C199" s="12" t="s">
        <v>6</v>
      </c>
      <c r="D199" s="12">
        <v>2</v>
      </c>
      <c r="E199" s="67">
        <v>0</v>
      </c>
      <c r="F199" s="68">
        <f t="shared" si="10"/>
        <v>0</v>
      </c>
    </row>
    <row r="200" spans="1:6" ht="40.5" x14ac:dyDescent="0.25">
      <c r="A200" s="16">
        <v>8</v>
      </c>
      <c r="B200" s="18" t="s">
        <v>32</v>
      </c>
      <c r="C200" s="12" t="s">
        <v>6</v>
      </c>
      <c r="D200" s="12">
        <v>2</v>
      </c>
      <c r="E200" s="67">
        <v>0</v>
      </c>
      <c r="F200" s="68">
        <f t="shared" si="10"/>
        <v>0</v>
      </c>
    </row>
    <row r="201" spans="1:6" ht="15" x14ac:dyDescent="0.25">
      <c r="A201" s="16">
        <v>9</v>
      </c>
      <c r="B201" s="8" t="s">
        <v>63</v>
      </c>
      <c r="C201" s="12" t="s">
        <v>5</v>
      </c>
      <c r="D201" s="12">
        <v>90</v>
      </c>
      <c r="E201" s="67">
        <v>0</v>
      </c>
      <c r="F201" s="68">
        <f t="shared" si="10"/>
        <v>0</v>
      </c>
    </row>
    <row r="202" spans="1:6" ht="15" x14ac:dyDescent="0.25">
      <c r="A202" s="70"/>
      <c r="B202" s="69" t="s">
        <v>10</v>
      </c>
      <c r="C202" s="72"/>
      <c r="D202" s="72"/>
      <c r="E202" s="67"/>
      <c r="F202" s="73">
        <f>SUM(F193:F201)</f>
        <v>0</v>
      </c>
    </row>
    <row r="204" spans="1:6" x14ac:dyDescent="0.25">
      <c r="A204" s="25" t="s">
        <v>82</v>
      </c>
      <c r="B204" s="26" t="s">
        <v>79</v>
      </c>
      <c r="C204" s="27"/>
      <c r="D204" s="27"/>
      <c r="E204" s="27"/>
      <c r="F204" s="27"/>
    </row>
    <row r="205" spans="1:6" x14ac:dyDescent="0.25">
      <c r="A205" s="25" t="s">
        <v>1</v>
      </c>
      <c r="B205" s="26" t="s">
        <v>2</v>
      </c>
      <c r="C205" s="27" t="s">
        <v>4</v>
      </c>
      <c r="D205" s="27" t="s">
        <v>3</v>
      </c>
      <c r="E205" s="27" t="s">
        <v>165</v>
      </c>
      <c r="F205" s="27" t="s">
        <v>166</v>
      </c>
    </row>
    <row r="206" spans="1:6" ht="27" x14ac:dyDescent="0.25">
      <c r="A206" s="16">
        <v>1</v>
      </c>
      <c r="B206" s="6" t="s">
        <v>20</v>
      </c>
      <c r="C206" s="12" t="s">
        <v>8</v>
      </c>
      <c r="D206" s="12">
        <v>1</v>
      </c>
      <c r="E206" s="67">
        <v>0</v>
      </c>
      <c r="F206" s="68">
        <f t="shared" ref="F206:F215" si="11">D206*E206</f>
        <v>0</v>
      </c>
    </row>
    <row r="207" spans="1:6" ht="27" x14ac:dyDescent="0.25">
      <c r="A207" s="16">
        <v>2</v>
      </c>
      <c r="B207" s="6" t="s">
        <v>43</v>
      </c>
      <c r="C207" s="12" t="s">
        <v>16</v>
      </c>
      <c r="D207" s="12">
        <v>3</v>
      </c>
      <c r="E207" s="67">
        <v>0</v>
      </c>
      <c r="F207" s="68">
        <f t="shared" si="11"/>
        <v>0</v>
      </c>
    </row>
    <row r="208" spans="1:6" ht="40.5" x14ac:dyDescent="0.25">
      <c r="A208" s="16">
        <v>3</v>
      </c>
      <c r="B208" s="8" t="s">
        <v>61</v>
      </c>
      <c r="C208" s="12" t="s">
        <v>6</v>
      </c>
      <c r="D208" s="29">
        <v>4</v>
      </c>
      <c r="E208" s="67">
        <v>0</v>
      </c>
      <c r="F208" s="68">
        <f t="shared" si="11"/>
        <v>0</v>
      </c>
    </row>
    <row r="209" spans="1:6" ht="54" x14ac:dyDescent="0.25">
      <c r="A209" s="16">
        <v>4</v>
      </c>
      <c r="B209" s="6" t="s">
        <v>49</v>
      </c>
      <c r="C209" s="12" t="s">
        <v>25</v>
      </c>
      <c r="D209" s="29">
        <v>0.1</v>
      </c>
      <c r="E209" s="67">
        <v>0</v>
      </c>
      <c r="F209" s="68">
        <f t="shared" si="11"/>
        <v>0</v>
      </c>
    </row>
    <row r="210" spans="1:6" ht="27" x14ac:dyDescent="0.25">
      <c r="A210" s="16">
        <v>5</v>
      </c>
      <c r="B210" s="19" t="s">
        <v>46</v>
      </c>
      <c r="C210" s="12" t="s">
        <v>66</v>
      </c>
      <c r="D210" s="12">
        <v>3</v>
      </c>
      <c r="E210" s="67">
        <v>0</v>
      </c>
      <c r="F210" s="68">
        <f t="shared" si="11"/>
        <v>0</v>
      </c>
    </row>
    <row r="211" spans="1:6" ht="27" x14ac:dyDescent="0.25">
      <c r="A211" s="16">
        <v>6</v>
      </c>
      <c r="B211" s="22" t="s">
        <v>48</v>
      </c>
      <c r="C211" s="12" t="s">
        <v>16</v>
      </c>
      <c r="D211" s="12">
        <v>4</v>
      </c>
      <c r="E211" s="67">
        <v>0</v>
      </c>
      <c r="F211" s="68">
        <f t="shared" si="11"/>
        <v>0</v>
      </c>
    </row>
    <row r="212" spans="1:6" ht="27" x14ac:dyDescent="0.25">
      <c r="A212" s="16">
        <v>7</v>
      </c>
      <c r="B212" s="6" t="s">
        <v>50</v>
      </c>
      <c r="C212" s="12" t="s">
        <v>6</v>
      </c>
      <c r="D212" s="12">
        <v>1</v>
      </c>
      <c r="E212" s="67">
        <v>0</v>
      </c>
      <c r="F212" s="68">
        <f t="shared" si="11"/>
        <v>0</v>
      </c>
    </row>
    <row r="213" spans="1:6" ht="15" x14ac:dyDescent="0.25">
      <c r="A213" s="16">
        <v>8</v>
      </c>
      <c r="B213" s="19" t="s">
        <v>67</v>
      </c>
      <c r="C213" s="12" t="s">
        <v>22</v>
      </c>
      <c r="D213" s="12">
        <v>1</v>
      </c>
      <c r="E213" s="67">
        <v>0</v>
      </c>
      <c r="F213" s="68">
        <f t="shared" si="11"/>
        <v>0</v>
      </c>
    </row>
    <row r="214" spans="1:6" ht="15" x14ac:dyDescent="0.25">
      <c r="A214" s="16">
        <v>9</v>
      </c>
      <c r="B214" s="19" t="s">
        <v>21</v>
      </c>
      <c r="C214" s="12" t="s">
        <v>6</v>
      </c>
      <c r="D214" s="29">
        <v>1</v>
      </c>
      <c r="E214" s="67">
        <v>0</v>
      </c>
      <c r="F214" s="68">
        <f t="shared" si="11"/>
        <v>0</v>
      </c>
    </row>
    <row r="215" spans="1:6" ht="15" x14ac:dyDescent="0.25">
      <c r="A215" s="16">
        <v>10</v>
      </c>
      <c r="B215" s="8" t="s">
        <v>62</v>
      </c>
      <c r="C215" s="12" t="s">
        <v>6</v>
      </c>
      <c r="D215" s="11">
        <v>1</v>
      </c>
      <c r="E215" s="67">
        <v>0</v>
      </c>
      <c r="F215" s="68">
        <f t="shared" si="11"/>
        <v>0</v>
      </c>
    </row>
    <row r="216" spans="1:6" ht="15" x14ac:dyDescent="0.25">
      <c r="A216" s="70"/>
      <c r="B216" s="69" t="s">
        <v>10</v>
      </c>
      <c r="C216" s="72"/>
      <c r="D216" s="72"/>
      <c r="E216" s="67"/>
      <c r="F216" s="73">
        <f>SUM(F206:F215)</f>
        <v>0</v>
      </c>
    </row>
    <row r="218" spans="1:6" x14ac:dyDescent="0.25">
      <c r="A218" s="15"/>
      <c r="B218" s="24"/>
      <c r="C218" s="10"/>
      <c r="D218" s="10"/>
    </row>
    <row r="219" spans="1:6" x14ac:dyDescent="0.25">
      <c r="A219" s="15"/>
      <c r="B219" s="24"/>
      <c r="C219" s="10"/>
      <c r="D219" s="10"/>
    </row>
    <row r="221" spans="1:6" x14ac:dyDescent="0.25">
      <c r="A221" s="15"/>
      <c r="B221" s="5"/>
      <c r="C221" s="10"/>
      <c r="D221" s="10"/>
    </row>
    <row r="222" spans="1:6" x14ac:dyDescent="0.25">
      <c r="A222" s="15"/>
      <c r="B222" s="24"/>
      <c r="C222" s="10"/>
      <c r="D222" s="10"/>
    </row>
    <row r="223" spans="1:6" x14ac:dyDescent="0.25">
      <c r="A223" s="15"/>
      <c r="B223" s="5"/>
      <c r="C223" s="10"/>
      <c r="D223" s="10"/>
    </row>
    <row r="224" spans="1:6" x14ac:dyDescent="0.25">
      <c r="A224" s="15"/>
      <c r="B224" s="24"/>
      <c r="C224" s="10"/>
      <c r="D22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8564-700B-45F2-A731-33F39D4B8D02}">
  <dimension ref="A1:M213"/>
  <sheetViews>
    <sheetView topLeftCell="A76" zoomScale="115" zoomScaleNormal="115" workbookViewId="0">
      <selection activeCell="D82" sqref="D82:D99"/>
    </sheetView>
  </sheetViews>
  <sheetFormatPr defaultColWidth="9.140625" defaultRowHeight="13.5" x14ac:dyDescent="0.25"/>
  <cols>
    <col min="1" max="1" width="9.140625" style="9"/>
    <col min="2" max="2" width="70.5703125" style="9" customWidth="1"/>
    <col min="3" max="4" width="9.140625" style="9"/>
    <col min="5" max="5" width="11" style="9" customWidth="1"/>
    <col min="6" max="6" width="9.140625" style="9"/>
    <col min="7" max="7" width="15.140625" style="9" customWidth="1"/>
    <col min="8" max="8" width="9.140625" style="9"/>
    <col min="9" max="9" width="48.5703125" style="9" customWidth="1"/>
    <col min="10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10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20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1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6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30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23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6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27" x14ac:dyDescent="0.25">
      <c r="A13" s="56">
        <v>1</v>
      </c>
      <c r="B13" s="56" t="s">
        <v>198</v>
      </c>
      <c r="C13" s="8" t="s">
        <v>193</v>
      </c>
      <c r="D13" s="20">
        <v>12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1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27" x14ac:dyDescent="0.25">
      <c r="A25" s="56">
        <v>2</v>
      </c>
      <c r="B25" s="56" t="s">
        <v>204</v>
      </c>
      <c r="C25" s="8" t="s">
        <v>6</v>
      </c>
      <c r="D25" s="20">
        <v>1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1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15" x14ac:dyDescent="0.25">
      <c r="A29" s="56">
        <v>6</v>
      </c>
      <c r="B29" s="56" t="s">
        <v>207</v>
      </c>
      <c r="C29" s="8" t="s">
        <v>6</v>
      </c>
      <c r="D29" s="20">
        <v>1</v>
      </c>
      <c r="E29" s="67">
        <v>0</v>
      </c>
      <c r="F29" s="68">
        <f>D29*E29</f>
        <v>0</v>
      </c>
    </row>
    <row r="30" spans="1:6" ht="15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15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27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39.5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2</v>
      </c>
      <c r="E40" s="67">
        <v>0</v>
      </c>
      <c r="F40" s="68">
        <f>D40*E40</f>
        <v>0</v>
      </c>
    </row>
    <row r="41" spans="1:6" ht="40.5" x14ac:dyDescent="0.25">
      <c r="A41" s="56">
        <v>2</v>
      </c>
      <c r="B41" s="56" t="s">
        <v>216</v>
      </c>
      <c r="C41" s="8" t="s">
        <v>29</v>
      </c>
      <c r="D41" s="20">
        <v>4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0.6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27" x14ac:dyDescent="0.25">
      <c r="A44" s="56">
        <v>5</v>
      </c>
      <c r="B44" s="56" t="s">
        <v>219</v>
      </c>
      <c r="C44" s="8" t="s">
        <v>29</v>
      </c>
      <c r="D44" s="20">
        <v>12.5</v>
      </c>
      <c r="E44" s="67">
        <v>0</v>
      </c>
      <c r="F44" s="68">
        <f>D44*E44</f>
        <v>0</v>
      </c>
    </row>
    <row r="45" spans="1:6" ht="27" x14ac:dyDescent="0.25">
      <c r="A45" s="56">
        <v>6</v>
      </c>
      <c r="B45" s="56" t="s">
        <v>220</v>
      </c>
      <c r="C45" s="8" t="s">
        <v>29</v>
      </c>
      <c r="D45" s="20">
        <v>5.5</v>
      </c>
      <c r="E45" s="67">
        <v>0</v>
      </c>
      <c r="F45" s="68">
        <f>D45*E45</f>
        <v>0</v>
      </c>
    </row>
    <row r="46" spans="1:6" ht="40.5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0.6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27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15" x14ac:dyDescent="0.25">
      <c r="A55" s="56">
        <v>4</v>
      </c>
      <c r="B55" s="56" t="s">
        <v>226</v>
      </c>
      <c r="C55" s="8" t="s">
        <v>227</v>
      </c>
      <c r="D55" s="20">
        <v>27.45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31.08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6.8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6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27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15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15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27" x14ac:dyDescent="0.25">
      <c r="A69" s="56">
        <v>1</v>
      </c>
      <c r="B69" s="56" t="s">
        <v>238</v>
      </c>
      <c r="C69" s="8" t="s">
        <v>193</v>
      </c>
      <c r="D69" s="20">
        <v>1.19</v>
      </c>
      <c r="E69" s="67">
        <v>0</v>
      </c>
      <c r="F69" s="68">
        <f>D69*E69</f>
        <v>0</v>
      </c>
    </row>
    <row r="70" spans="1:6" ht="15" x14ac:dyDescent="0.25">
      <c r="A70" s="56">
        <v>2</v>
      </c>
      <c r="B70" s="56" t="s">
        <v>226</v>
      </c>
      <c r="C70" s="8" t="s">
        <v>227</v>
      </c>
      <c r="D70" s="20">
        <v>62.599999999999994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321.08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8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15.839999999999998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21.240000000000002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0.16500000000000001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4.9239999999999995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27.14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27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15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15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15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15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>D106*E106</f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>D107*E107</f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>D108*E108</f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>D109*E109</f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>D110*E110</f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>D111*E111</f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>D112*E112</f>
        <v>0</v>
      </c>
    </row>
    <row r="113" spans="1:13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3" ht="27" customHeight="1" x14ac:dyDescent="0.25">
      <c r="A114" s="59"/>
      <c r="B114" s="63"/>
      <c r="C114" s="58"/>
      <c r="D114" s="58"/>
      <c r="E114" s="60"/>
      <c r="F114" s="61"/>
      <c r="I114" s="5"/>
      <c r="J114" s="7"/>
      <c r="K114" s="7"/>
      <c r="L114" s="7"/>
      <c r="M114" s="10"/>
    </row>
    <row r="115" spans="1:13" ht="15.75" customHeight="1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I115" s="5"/>
      <c r="J115" s="7"/>
      <c r="K115" s="7"/>
      <c r="L115" s="7"/>
      <c r="M115" s="10"/>
    </row>
    <row r="116" spans="1:13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>D116*E116</f>
        <v>0</v>
      </c>
    </row>
    <row r="117" spans="1:13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>D117*E117</f>
        <v>0</v>
      </c>
      <c r="I117" s="14"/>
    </row>
    <row r="118" spans="1:13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>D118*E118</f>
        <v>0</v>
      </c>
    </row>
    <row r="119" spans="1:13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>D119*E119</f>
        <v>0</v>
      </c>
    </row>
    <row r="120" spans="1:13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>D120*E120</f>
        <v>0</v>
      </c>
    </row>
    <row r="121" spans="1:13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>D121*E121</f>
        <v>0</v>
      </c>
    </row>
    <row r="122" spans="1:13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3" ht="15" x14ac:dyDescent="0.25">
      <c r="A123" s="59"/>
      <c r="B123" s="63"/>
      <c r="C123" s="58"/>
      <c r="D123" s="58"/>
      <c r="E123" s="60"/>
      <c r="F123" s="61"/>
    </row>
    <row r="124" spans="1:13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3" ht="15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>D125*E125</f>
        <v>0</v>
      </c>
    </row>
    <row r="126" spans="1:13" ht="15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>D126*E126</f>
        <v>0</v>
      </c>
    </row>
    <row r="127" spans="1:13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3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>D130*E130</f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5" t="s">
        <v>95</v>
      </c>
      <c r="C133" s="25"/>
      <c r="D133" s="25"/>
      <c r="E133" s="25"/>
      <c r="F133" s="25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95.75" customHeight="1" x14ac:dyDescent="0.25">
      <c r="A135" s="56">
        <v>1</v>
      </c>
      <c r="B135" s="56" t="s">
        <v>96</v>
      </c>
      <c r="C135" s="8" t="s">
        <v>8</v>
      </c>
      <c r="D135" s="77">
        <v>1</v>
      </c>
      <c r="E135" s="67">
        <v>0</v>
      </c>
      <c r="F135" s="68">
        <f>D135*E135</f>
        <v>0</v>
      </c>
    </row>
    <row r="136" spans="1:7" ht="40.5" x14ac:dyDescent="0.25">
      <c r="A136" s="56">
        <v>2</v>
      </c>
      <c r="B136" s="91" t="s">
        <v>106</v>
      </c>
      <c r="C136" s="91" t="s">
        <v>8</v>
      </c>
      <c r="D136" s="92">
        <v>2</v>
      </c>
      <c r="E136" s="93">
        <v>0</v>
      </c>
      <c r="F136" s="94">
        <f>D136*E136</f>
        <v>0</v>
      </c>
      <c r="G136" s="9" t="s">
        <v>184</v>
      </c>
    </row>
    <row r="137" spans="1:7" ht="40.5" x14ac:dyDescent="0.25">
      <c r="A137" s="56">
        <v>3</v>
      </c>
      <c r="B137" s="91" t="s">
        <v>107</v>
      </c>
      <c r="C137" s="91" t="s">
        <v>8</v>
      </c>
      <c r="D137" s="92">
        <v>3</v>
      </c>
      <c r="E137" s="93">
        <v>0</v>
      </c>
      <c r="F137" s="94">
        <f>D137*E137</f>
        <v>0</v>
      </c>
      <c r="G137" s="9" t="s">
        <v>184</v>
      </c>
    </row>
    <row r="138" spans="1:7" ht="40.5" x14ac:dyDescent="0.25">
      <c r="A138" s="56">
        <v>4</v>
      </c>
      <c r="B138" s="91" t="s">
        <v>108</v>
      </c>
      <c r="C138" s="91" t="s">
        <v>8</v>
      </c>
      <c r="D138" s="92">
        <v>3</v>
      </c>
      <c r="E138" s="93">
        <v>0</v>
      </c>
      <c r="F138" s="94">
        <f>D138*E138</f>
        <v>0</v>
      </c>
      <c r="G138" s="9" t="s">
        <v>184</v>
      </c>
    </row>
    <row r="139" spans="1:7" ht="209.25" customHeight="1" x14ac:dyDescent="0.25">
      <c r="A139" s="56">
        <v>5</v>
      </c>
      <c r="B139" s="56" t="s">
        <v>97</v>
      </c>
      <c r="C139" s="8" t="s">
        <v>8</v>
      </c>
      <c r="D139" s="77">
        <v>1</v>
      </c>
      <c r="E139" s="67">
        <v>0</v>
      </c>
      <c r="F139" s="68">
        <f>D139*E139</f>
        <v>0</v>
      </c>
    </row>
    <row r="140" spans="1:7" ht="81" x14ac:dyDescent="0.25">
      <c r="A140" s="56">
        <v>6</v>
      </c>
      <c r="B140" s="56" t="s">
        <v>98</v>
      </c>
      <c r="C140" s="8" t="s">
        <v>8</v>
      </c>
      <c r="D140" s="77">
        <v>1</v>
      </c>
      <c r="E140" s="67">
        <v>0</v>
      </c>
      <c r="F140" s="68">
        <f>D140*E140</f>
        <v>0</v>
      </c>
    </row>
    <row r="141" spans="1:7" ht="40.5" x14ac:dyDescent="0.25">
      <c r="A141" s="56">
        <v>7</v>
      </c>
      <c r="B141" s="8" t="s">
        <v>99</v>
      </c>
      <c r="C141" s="8" t="s">
        <v>8</v>
      </c>
      <c r="D141" s="77">
        <v>1</v>
      </c>
      <c r="E141" s="67">
        <v>0</v>
      </c>
      <c r="F141" s="68">
        <f>D141*E141</f>
        <v>0</v>
      </c>
    </row>
    <row r="142" spans="1:7" ht="15" x14ac:dyDescent="0.25">
      <c r="A142" s="56">
        <v>8</v>
      </c>
      <c r="B142" s="8" t="s">
        <v>100</v>
      </c>
      <c r="C142" s="8" t="s">
        <v>6</v>
      </c>
      <c r="D142" s="77">
        <v>1</v>
      </c>
      <c r="E142" s="67">
        <v>0</v>
      </c>
      <c r="F142" s="68">
        <f>D142*E142</f>
        <v>0</v>
      </c>
    </row>
    <row r="143" spans="1:7" ht="15" x14ac:dyDescent="0.25">
      <c r="A143" s="56">
        <v>9</v>
      </c>
      <c r="B143" s="8" t="s">
        <v>101</v>
      </c>
      <c r="C143" s="8" t="s">
        <v>6</v>
      </c>
      <c r="D143" s="77">
        <v>1</v>
      </c>
      <c r="E143" s="67">
        <v>0</v>
      </c>
      <c r="F143" s="68">
        <f>D143*E143</f>
        <v>0</v>
      </c>
    </row>
    <row r="144" spans="1:7" ht="337.5" x14ac:dyDescent="0.25">
      <c r="A144" s="56">
        <v>10</v>
      </c>
      <c r="B144" s="56" t="s">
        <v>111</v>
      </c>
      <c r="C144" s="8" t="s">
        <v>8</v>
      </c>
      <c r="D144" s="77">
        <v>1</v>
      </c>
      <c r="E144" s="67">
        <v>0</v>
      </c>
      <c r="F144" s="68">
        <f>D144*E144</f>
        <v>0</v>
      </c>
    </row>
    <row r="145" spans="1:6" ht="15" x14ac:dyDescent="0.25">
      <c r="A145" s="56">
        <v>11</v>
      </c>
      <c r="B145" s="8" t="s">
        <v>102</v>
      </c>
      <c r="C145" s="8" t="s">
        <v>6</v>
      </c>
      <c r="D145" s="77">
        <v>1</v>
      </c>
      <c r="E145" s="67">
        <v>0</v>
      </c>
      <c r="F145" s="68">
        <f>D145*E145</f>
        <v>0</v>
      </c>
    </row>
    <row r="146" spans="1:6" ht="15" x14ac:dyDescent="0.25">
      <c r="A146" s="56">
        <v>12</v>
      </c>
      <c r="B146" s="8" t="s">
        <v>103</v>
      </c>
      <c r="C146" s="8" t="s">
        <v>8</v>
      </c>
      <c r="D146" s="77">
        <v>1</v>
      </c>
      <c r="E146" s="67">
        <v>0</v>
      </c>
      <c r="F146" s="68">
        <f>D146*E146</f>
        <v>0</v>
      </c>
    </row>
    <row r="147" spans="1:6" ht="15" x14ac:dyDescent="0.25">
      <c r="A147" s="56">
        <v>13</v>
      </c>
      <c r="B147" s="8" t="s">
        <v>104</v>
      </c>
      <c r="C147" s="8" t="s">
        <v>8</v>
      </c>
      <c r="D147" s="77">
        <v>1</v>
      </c>
      <c r="E147" s="67">
        <v>0</v>
      </c>
      <c r="F147" s="68">
        <f>D147*E147</f>
        <v>0</v>
      </c>
    </row>
    <row r="148" spans="1:6" ht="15" x14ac:dyDescent="0.25">
      <c r="A148" s="56">
        <v>14</v>
      </c>
      <c r="B148" s="8" t="s">
        <v>105</v>
      </c>
      <c r="C148" s="8" t="s">
        <v>6</v>
      </c>
      <c r="D148" s="77">
        <v>1</v>
      </c>
      <c r="E148" s="67">
        <v>0</v>
      </c>
      <c r="F148" s="68">
        <f>D148*E148</f>
        <v>0</v>
      </c>
    </row>
    <row r="149" spans="1:6" ht="15" x14ac:dyDescent="0.25">
      <c r="A149" s="8"/>
      <c r="B149" s="69" t="s">
        <v>10</v>
      </c>
      <c r="C149" s="8"/>
      <c r="D149" s="8"/>
      <c r="E149" s="8"/>
      <c r="F149" s="73">
        <f>SUM(F135:F148)</f>
        <v>0</v>
      </c>
    </row>
    <row r="150" spans="1:6" x14ac:dyDescent="0.25">
      <c r="F150" s="10"/>
    </row>
    <row r="151" spans="1:6" x14ac:dyDescent="0.25">
      <c r="A151" s="64"/>
      <c r="B151" s="65" t="s">
        <v>11</v>
      </c>
      <c r="C151" s="65"/>
      <c r="D151" s="65"/>
      <c r="E151" s="65"/>
      <c r="F151" s="66"/>
    </row>
    <row r="152" spans="1:6" x14ac:dyDescent="0.25">
      <c r="A152" s="25" t="s">
        <v>33</v>
      </c>
      <c r="B152" s="25" t="s">
        <v>69</v>
      </c>
      <c r="C152" s="25"/>
      <c r="D152" s="25"/>
      <c r="E152" s="25"/>
      <c r="F152" s="25"/>
    </row>
    <row r="153" spans="1:6" x14ac:dyDescent="0.25">
      <c r="A153" s="25" t="s">
        <v>1</v>
      </c>
      <c r="B153" s="26" t="s">
        <v>2</v>
      </c>
      <c r="C153" s="27" t="s">
        <v>4</v>
      </c>
      <c r="D153" s="27" t="s">
        <v>3</v>
      </c>
      <c r="E153" s="27" t="s">
        <v>165</v>
      </c>
      <c r="F153" s="27" t="s">
        <v>166</v>
      </c>
    </row>
    <row r="154" spans="1:6" ht="27" x14ac:dyDescent="0.25">
      <c r="A154" s="16">
        <v>1</v>
      </c>
      <c r="B154" s="6" t="s">
        <v>53</v>
      </c>
      <c r="C154" s="11" t="s">
        <v>5</v>
      </c>
      <c r="D154" s="77">
        <v>320</v>
      </c>
      <c r="E154" s="67">
        <v>0</v>
      </c>
      <c r="F154" s="68">
        <f>D154*E154</f>
        <v>0</v>
      </c>
    </row>
    <row r="155" spans="1:6" ht="40.5" x14ac:dyDescent="0.25">
      <c r="A155" s="16">
        <v>2</v>
      </c>
      <c r="B155" s="56" t="s">
        <v>59</v>
      </c>
      <c r="C155" s="11" t="s">
        <v>8</v>
      </c>
      <c r="D155" s="77">
        <v>1</v>
      </c>
      <c r="E155" s="67">
        <v>0</v>
      </c>
      <c r="F155" s="68">
        <f>D155*E155</f>
        <v>0</v>
      </c>
    </row>
    <row r="156" spans="1:6" ht="15" x14ac:dyDescent="0.25">
      <c r="A156" s="16">
        <v>3</v>
      </c>
      <c r="B156" s="6" t="s">
        <v>9</v>
      </c>
      <c r="C156" s="11" t="s">
        <v>8</v>
      </c>
      <c r="D156" s="77">
        <v>1</v>
      </c>
      <c r="E156" s="67">
        <v>0</v>
      </c>
      <c r="F156" s="68">
        <f>D156*E156</f>
        <v>0</v>
      </c>
    </row>
    <row r="157" spans="1:6" ht="15" x14ac:dyDescent="0.25">
      <c r="A157" s="16"/>
      <c r="B157" s="69" t="s">
        <v>10</v>
      </c>
      <c r="C157" s="75"/>
      <c r="D157" s="75"/>
      <c r="E157" s="75"/>
      <c r="F157" s="73">
        <f>SUM(F154:F156)</f>
        <v>0</v>
      </c>
    </row>
    <row r="158" spans="1:6" x14ac:dyDescent="0.25">
      <c r="A158" s="15"/>
      <c r="B158" s="4"/>
      <c r="C158" s="13"/>
      <c r="D158" s="13"/>
      <c r="E158" s="13"/>
      <c r="F158" s="13"/>
    </row>
    <row r="159" spans="1:6" x14ac:dyDescent="0.25">
      <c r="A159" s="25" t="s">
        <v>12</v>
      </c>
      <c r="B159" s="25" t="s">
        <v>13</v>
      </c>
      <c r="C159" s="25"/>
      <c r="D159" s="25"/>
      <c r="E159" s="25"/>
      <c r="F159" s="25"/>
    </row>
    <row r="160" spans="1:6" x14ac:dyDescent="0.25">
      <c r="A160" s="25" t="s">
        <v>1</v>
      </c>
      <c r="B160" s="26" t="s">
        <v>2</v>
      </c>
      <c r="C160" s="27" t="s">
        <v>4</v>
      </c>
      <c r="D160" s="27" t="s">
        <v>3</v>
      </c>
      <c r="E160" s="27" t="s">
        <v>165</v>
      </c>
      <c r="F160" s="27" t="s">
        <v>166</v>
      </c>
    </row>
    <row r="161" spans="1:6" ht="15" x14ac:dyDescent="0.25">
      <c r="A161" s="16">
        <v>1</v>
      </c>
      <c r="B161" s="6" t="s">
        <v>14</v>
      </c>
      <c r="C161" s="11" t="s">
        <v>5</v>
      </c>
      <c r="D161" s="77">
        <v>20</v>
      </c>
      <c r="E161" s="67">
        <v>0</v>
      </c>
      <c r="F161" s="68">
        <f>D161*E161</f>
        <v>0</v>
      </c>
    </row>
    <row r="162" spans="1:6" ht="40.5" x14ac:dyDescent="0.25">
      <c r="A162" s="16">
        <v>2</v>
      </c>
      <c r="B162" s="6" t="s">
        <v>35</v>
      </c>
      <c r="C162" s="11" t="s">
        <v>5</v>
      </c>
      <c r="D162" s="77">
        <v>280</v>
      </c>
      <c r="E162" s="67">
        <v>0</v>
      </c>
      <c r="F162" s="68">
        <f>D162*E162</f>
        <v>0</v>
      </c>
    </row>
    <row r="163" spans="1:6" ht="15" x14ac:dyDescent="0.25">
      <c r="A163" s="16">
        <v>3</v>
      </c>
      <c r="B163" s="6" t="s">
        <v>15</v>
      </c>
      <c r="C163" s="11" t="s">
        <v>5</v>
      </c>
      <c r="D163" s="77">
        <v>280</v>
      </c>
      <c r="E163" s="67">
        <v>0</v>
      </c>
      <c r="F163" s="68">
        <f>D163*E163</f>
        <v>0</v>
      </c>
    </row>
    <row r="164" spans="1:6" ht="81" x14ac:dyDescent="0.25">
      <c r="A164" s="16">
        <v>4</v>
      </c>
      <c r="B164" s="6" t="s">
        <v>54</v>
      </c>
      <c r="C164" s="11" t="s">
        <v>5</v>
      </c>
      <c r="D164" s="77">
        <v>280</v>
      </c>
      <c r="E164" s="67">
        <v>0</v>
      </c>
      <c r="F164" s="68">
        <f>D164*E164</f>
        <v>0</v>
      </c>
    </row>
    <row r="165" spans="1:6" ht="54" x14ac:dyDescent="0.25">
      <c r="A165" s="16">
        <v>5</v>
      </c>
      <c r="B165" s="18" t="s">
        <v>39</v>
      </c>
      <c r="C165" s="12" t="s">
        <v>6</v>
      </c>
      <c r="D165" s="77">
        <v>1</v>
      </c>
      <c r="E165" s="67">
        <v>0</v>
      </c>
      <c r="F165" s="68">
        <f>D165*E165</f>
        <v>0</v>
      </c>
    </row>
    <row r="166" spans="1:6" ht="27" x14ac:dyDescent="0.25">
      <c r="A166" s="16">
        <v>6</v>
      </c>
      <c r="B166" s="6" t="s">
        <v>37</v>
      </c>
      <c r="C166" s="11" t="s">
        <v>5</v>
      </c>
      <c r="D166" s="77">
        <v>10</v>
      </c>
      <c r="E166" s="67">
        <v>0</v>
      </c>
      <c r="F166" s="68">
        <f>D166*E166</f>
        <v>0</v>
      </c>
    </row>
    <row r="167" spans="1:6" ht="15" x14ac:dyDescent="0.25">
      <c r="A167" s="16">
        <v>7</v>
      </c>
      <c r="B167" s="8" t="s">
        <v>60</v>
      </c>
      <c r="C167" s="11" t="s">
        <v>5</v>
      </c>
      <c r="D167" s="77">
        <v>280</v>
      </c>
      <c r="E167" s="67">
        <v>0</v>
      </c>
      <c r="F167" s="68">
        <f>D167*E167</f>
        <v>0</v>
      </c>
    </row>
    <row r="168" spans="1:6" ht="15" x14ac:dyDescent="0.25">
      <c r="A168" s="16"/>
      <c r="B168" s="69" t="s">
        <v>10</v>
      </c>
      <c r="C168" s="12"/>
      <c r="D168" s="11"/>
      <c r="E168" s="12"/>
      <c r="F168" s="73">
        <f>SUM(F161:F167)</f>
        <v>0</v>
      </c>
    </row>
    <row r="169" spans="1:6" x14ac:dyDescent="0.25">
      <c r="A169" s="15"/>
      <c r="B169" s="4"/>
      <c r="C169" s="10"/>
      <c r="D169" s="7"/>
      <c r="E169" s="10"/>
      <c r="F169" s="13"/>
    </row>
    <row r="170" spans="1:6" x14ac:dyDescent="0.25">
      <c r="A170" s="25"/>
      <c r="B170" s="25" t="s">
        <v>23</v>
      </c>
      <c r="C170" s="25"/>
      <c r="D170" s="25"/>
      <c r="E170" s="25"/>
      <c r="F170" s="12"/>
    </row>
    <row r="171" spans="1:6" x14ac:dyDescent="0.25">
      <c r="A171" s="25" t="s">
        <v>80</v>
      </c>
      <c r="B171" s="25" t="s">
        <v>17</v>
      </c>
      <c r="C171" s="25"/>
      <c r="D171" s="25"/>
      <c r="E171" s="25"/>
      <c r="F171" s="25"/>
    </row>
    <row r="172" spans="1:6" x14ac:dyDescent="0.25">
      <c r="A172" s="25" t="s">
        <v>1</v>
      </c>
      <c r="B172" s="26" t="s">
        <v>2</v>
      </c>
      <c r="C172" s="27" t="s">
        <v>4</v>
      </c>
      <c r="D172" s="27" t="s">
        <v>3</v>
      </c>
      <c r="E172" s="27" t="s">
        <v>165</v>
      </c>
      <c r="F172" s="27" t="s">
        <v>166</v>
      </c>
    </row>
    <row r="173" spans="1:6" ht="15" x14ac:dyDescent="0.25">
      <c r="A173" s="16">
        <v>1</v>
      </c>
      <c r="B173" s="19" t="s">
        <v>44</v>
      </c>
      <c r="C173" s="21" t="s">
        <v>5</v>
      </c>
      <c r="D173" s="77">
        <v>620</v>
      </c>
      <c r="E173" s="67">
        <v>0</v>
      </c>
      <c r="F173" s="68">
        <f>D173*E173</f>
        <v>0</v>
      </c>
    </row>
    <row r="174" spans="1:6" ht="15" x14ac:dyDescent="0.25">
      <c r="A174" s="16">
        <v>2</v>
      </c>
      <c r="B174" s="6" t="s">
        <v>38</v>
      </c>
      <c r="C174" s="6" t="s">
        <v>5</v>
      </c>
      <c r="D174" s="78">
        <v>280</v>
      </c>
      <c r="E174" s="67">
        <v>0</v>
      </c>
      <c r="F174" s="68">
        <f>D174*E174</f>
        <v>0</v>
      </c>
    </row>
    <row r="175" spans="1:6" ht="15" x14ac:dyDescent="0.25">
      <c r="A175" s="16">
        <v>3</v>
      </c>
      <c r="B175" s="6" t="s">
        <v>18</v>
      </c>
      <c r="C175" s="12" t="s">
        <v>5</v>
      </c>
      <c r="D175" s="76">
        <v>40</v>
      </c>
      <c r="E175" s="67">
        <v>0</v>
      </c>
      <c r="F175" s="68">
        <f>D175*E175</f>
        <v>0</v>
      </c>
    </row>
    <row r="176" spans="1:6" ht="15" x14ac:dyDescent="0.25">
      <c r="A176" s="16">
        <v>4</v>
      </c>
      <c r="B176" s="6" t="s">
        <v>19</v>
      </c>
      <c r="C176" s="12" t="s">
        <v>6</v>
      </c>
      <c r="D176" s="76">
        <v>2</v>
      </c>
      <c r="E176" s="67">
        <v>0</v>
      </c>
      <c r="F176" s="68">
        <f>D176*E176</f>
        <v>0</v>
      </c>
    </row>
    <row r="177" spans="1:6" ht="15" x14ac:dyDescent="0.25">
      <c r="A177" s="16">
        <v>5</v>
      </c>
      <c r="B177" s="6" t="s">
        <v>42</v>
      </c>
      <c r="C177" s="12" t="s">
        <v>6</v>
      </c>
      <c r="D177" s="76">
        <v>1</v>
      </c>
      <c r="E177" s="67">
        <v>0</v>
      </c>
      <c r="F177" s="68">
        <f>D177*E177</f>
        <v>0</v>
      </c>
    </row>
    <row r="178" spans="1:6" ht="15" x14ac:dyDescent="0.25">
      <c r="A178" s="16">
        <v>6</v>
      </c>
      <c r="B178" s="6" t="s">
        <v>47</v>
      </c>
      <c r="C178" s="12" t="s">
        <v>6</v>
      </c>
      <c r="D178" s="76">
        <v>1</v>
      </c>
      <c r="E178" s="67">
        <v>0</v>
      </c>
      <c r="F178" s="68">
        <f>D178*E178</f>
        <v>0</v>
      </c>
    </row>
    <row r="179" spans="1:6" ht="27" x14ac:dyDescent="0.25">
      <c r="A179" s="16">
        <v>7</v>
      </c>
      <c r="B179" s="6" t="s">
        <v>52</v>
      </c>
      <c r="C179" s="12" t="s">
        <v>6</v>
      </c>
      <c r="D179" s="76">
        <v>1</v>
      </c>
      <c r="E179" s="67">
        <v>0</v>
      </c>
      <c r="F179" s="68">
        <f>D179*E179</f>
        <v>0</v>
      </c>
    </row>
    <row r="180" spans="1:6" ht="40.5" x14ac:dyDescent="0.25">
      <c r="A180" s="16">
        <v>8</v>
      </c>
      <c r="B180" s="22" t="s">
        <v>90</v>
      </c>
      <c r="C180" s="12" t="s">
        <v>5</v>
      </c>
      <c r="D180" s="76">
        <v>250</v>
      </c>
      <c r="E180" s="67">
        <v>0</v>
      </c>
      <c r="F180" s="68">
        <f>D180*E180</f>
        <v>0</v>
      </c>
    </row>
    <row r="181" spans="1:6" ht="27" x14ac:dyDescent="0.25">
      <c r="A181" s="16">
        <v>9</v>
      </c>
      <c r="B181" s="22" t="s">
        <v>76</v>
      </c>
      <c r="C181" s="12" t="s">
        <v>6</v>
      </c>
      <c r="D181" s="76">
        <v>2</v>
      </c>
      <c r="E181" s="67">
        <v>0</v>
      </c>
      <c r="F181" s="68">
        <f>D181*E181</f>
        <v>0</v>
      </c>
    </row>
    <row r="182" spans="1:6" ht="27" x14ac:dyDescent="0.25">
      <c r="A182" s="16">
        <v>10</v>
      </c>
      <c r="B182" s="22" t="s">
        <v>110</v>
      </c>
      <c r="C182" s="12" t="s">
        <v>5</v>
      </c>
      <c r="D182" s="76">
        <v>320</v>
      </c>
      <c r="E182" s="67">
        <v>0</v>
      </c>
      <c r="F182" s="68">
        <f>D182*E182</f>
        <v>0</v>
      </c>
    </row>
    <row r="183" spans="1:6" ht="15" x14ac:dyDescent="0.25">
      <c r="A183" s="16">
        <v>11</v>
      </c>
      <c r="B183" s="6" t="s">
        <v>40</v>
      </c>
      <c r="C183" s="16" t="s">
        <v>6</v>
      </c>
      <c r="D183" s="76">
        <v>1</v>
      </c>
      <c r="E183" s="67">
        <v>0</v>
      </c>
      <c r="F183" s="68">
        <f>D183*E183</f>
        <v>0</v>
      </c>
    </row>
    <row r="184" spans="1:6" ht="15" x14ac:dyDescent="0.25">
      <c r="A184" s="16">
        <v>12</v>
      </c>
      <c r="B184" s="6" t="s">
        <v>41</v>
      </c>
      <c r="C184" s="16" t="s">
        <v>6</v>
      </c>
      <c r="D184" s="76">
        <v>1</v>
      </c>
      <c r="E184" s="67">
        <v>0</v>
      </c>
      <c r="F184" s="68">
        <f>D184*E184</f>
        <v>0</v>
      </c>
    </row>
    <row r="185" spans="1:6" ht="15" x14ac:dyDescent="0.25">
      <c r="A185" s="16"/>
      <c r="B185" s="69" t="s">
        <v>10</v>
      </c>
      <c r="C185" s="12"/>
      <c r="D185" s="12"/>
      <c r="E185" s="12"/>
      <c r="F185" s="73">
        <f>SUM(F173:F184)</f>
        <v>0</v>
      </c>
    </row>
    <row r="186" spans="1:6" x14ac:dyDescent="0.25">
      <c r="A186" s="15"/>
      <c r="B186" s="4"/>
      <c r="C186" s="10"/>
      <c r="D186" s="10"/>
      <c r="E186" s="10"/>
    </row>
    <row r="187" spans="1:6" x14ac:dyDescent="0.25">
      <c r="A187" s="25" t="s">
        <v>81</v>
      </c>
      <c r="B187" s="25" t="s">
        <v>13</v>
      </c>
      <c r="C187" s="25"/>
      <c r="D187" s="25"/>
      <c r="E187" s="25"/>
      <c r="F187" s="25"/>
    </row>
    <row r="188" spans="1:6" x14ac:dyDescent="0.25">
      <c r="A188" s="25" t="s">
        <v>1</v>
      </c>
      <c r="B188" s="26" t="s">
        <v>2</v>
      </c>
      <c r="C188" s="27" t="s">
        <v>4</v>
      </c>
      <c r="D188" s="27" t="s">
        <v>3</v>
      </c>
      <c r="E188" s="27" t="s">
        <v>165</v>
      </c>
      <c r="F188" s="27" t="s">
        <v>166</v>
      </c>
    </row>
    <row r="189" spans="1:6" ht="15" x14ac:dyDescent="0.25">
      <c r="A189" s="16">
        <v>1</v>
      </c>
      <c r="B189" s="6" t="s">
        <v>24</v>
      </c>
      <c r="C189" s="12" t="s">
        <v>5</v>
      </c>
      <c r="D189" s="76">
        <v>280</v>
      </c>
      <c r="E189" s="67">
        <v>0</v>
      </c>
      <c r="F189" s="68">
        <f>D189*E189</f>
        <v>0</v>
      </c>
    </row>
    <row r="190" spans="1:6" ht="54" x14ac:dyDescent="0.25">
      <c r="A190" s="16">
        <v>2</v>
      </c>
      <c r="B190" s="18" t="s">
        <v>56</v>
      </c>
      <c r="C190" s="12" t="s">
        <v>6</v>
      </c>
      <c r="D190" s="76">
        <v>2</v>
      </c>
      <c r="E190" s="67">
        <v>0</v>
      </c>
      <c r="F190" s="68">
        <f>D190*E190</f>
        <v>0</v>
      </c>
    </row>
    <row r="191" spans="1:6" ht="15" x14ac:dyDescent="0.25">
      <c r="A191" s="16">
        <v>3</v>
      </c>
      <c r="B191" s="18" t="s">
        <v>27</v>
      </c>
      <c r="C191" s="12" t="s">
        <v>5</v>
      </c>
      <c r="D191" s="76">
        <v>20</v>
      </c>
      <c r="E191" s="67">
        <v>0</v>
      </c>
      <c r="F191" s="68">
        <f>D191*E191</f>
        <v>0</v>
      </c>
    </row>
    <row r="192" spans="1:6" ht="15" x14ac:dyDescent="0.25">
      <c r="A192" s="16">
        <v>4</v>
      </c>
      <c r="B192" s="22" t="s">
        <v>55</v>
      </c>
      <c r="C192" s="12" t="s">
        <v>5</v>
      </c>
      <c r="D192" s="76">
        <v>280</v>
      </c>
      <c r="E192" s="67">
        <v>0</v>
      </c>
      <c r="F192" s="68">
        <f>D192*E192</f>
        <v>0</v>
      </c>
    </row>
    <row r="193" spans="1:6" ht="15" x14ac:dyDescent="0.25">
      <c r="A193" s="16">
        <v>5</v>
      </c>
      <c r="B193" s="18" t="s">
        <v>28</v>
      </c>
      <c r="C193" s="12" t="s">
        <v>29</v>
      </c>
      <c r="D193" s="76">
        <v>280</v>
      </c>
      <c r="E193" s="67">
        <v>0</v>
      </c>
      <c r="F193" s="68">
        <f>D193*E193</f>
        <v>0</v>
      </c>
    </row>
    <row r="194" spans="1:6" ht="15" x14ac:dyDescent="0.25">
      <c r="A194" s="16">
        <v>6</v>
      </c>
      <c r="B194" s="18" t="s">
        <v>30</v>
      </c>
      <c r="C194" s="12" t="s">
        <v>22</v>
      </c>
      <c r="D194" s="76">
        <v>1</v>
      </c>
      <c r="E194" s="67">
        <v>0</v>
      </c>
      <c r="F194" s="68">
        <f>D194*E194</f>
        <v>0</v>
      </c>
    </row>
    <row r="195" spans="1:6" ht="15" x14ac:dyDescent="0.25">
      <c r="A195" s="16">
        <v>7</v>
      </c>
      <c r="B195" s="18" t="s">
        <v>31</v>
      </c>
      <c r="C195" s="12" t="s">
        <v>6</v>
      </c>
      <c r="D195" s="76">
        <v>4</v>
      </c>
      <c r="E195" s="67">
        <v>0</v>
      </c>
      <c r="F195" s="68">
        <f>D195*E195</f>
        <v>0</v>
      </c>
    </row>
    <row r="196" spans="1:6" ht="27" x14ac:dyDescent="0.25">
      <c r="A196" s="16">
        <v>8</v>
      </c>
      <c r="B196" s="18" t="s">
        <v>32</v>
      </c>
      <c r="C196" s="12" t="s">
        <v>6</v>
      </c>
      <c r="D196" s="76">
        <v>2</v>
      </c>
      <c r="E196" s="67">
        <v>0</v>
      </c>
      <c r="F196" s="68">
        <f>D196*E196</f>
        <v>0</v>
      </c>
    </row>
    <row r="197" spans="1:6" ht="15" x14ac:dyDescent="0.25">
      <c r="A197" s="16">
        <v>9</v>
      </c>
      <c r="B197" s="8" t="s">
        <v>63</v>
      </c>
      <c r="C197" s="12" t="s">
        <v>5</v>
      </c>
      <c r="D197" s="76">
        <v>280</v>
      </c>
      <c r="E197" s="67">
        <v>0</v>
      </c>
      <c r="F197" s="68">
        <f>D197*E197</f>
        <v>0</v>
      </c>
    </row>
    <row r="198" spans="1:6" ht="15" x14ac:dyDescent="0.25">
      <c r="A198" s="16"/>
      <c r="B198" s="69" t="s">
        <v>10</v>
      </c>
      <c r="C198" s="12"/>
      <c r="D198" s="12"/>
      <c r="E198" s="12"/>
      <c r="F198" s="73">
        <f>SUM(F189:F197)</f>
        <v>0</v>
      </c>
    </row>
    <row r="199" spans="1:6" x14ac:dyDescent="0.25">
      <c r="A199" s="15"/>
      <c r="B199" s="4"/>
      <c r="C199" s="10"/>
      <c r="D199" s="10"/>
      <c r="E199" s="10"/>
    </row>
    <row r="200" spans="1:6" x14ac:dyDescent="0.25">
      <c r="A200" s="25" t="s">
        <v>82</v>
      </c>
      <c r="B200" s="25" t="s">
        <v>79</v>
      </c>
      <c r="C200" s="25"/>
      <c r="D200" s="25"/>
      <c r="E200" s="25"/>
      <c r="F200" s="25"/>
    </row>
    <row r="201" spans="1:6" x14ac:dyDescent="0.25">
      <c r="A201" s="25" t="s">
        <v>1</v>
      </c>
      <c r="B201" s="26" t="s">
        <v>2</v>
      </c>
      <c r="C201" s="27" t="s">
        <v>4</v>
      </c>
      <c r="D201" s="27" t="s">
        <v>3</v>
      </c>
      <c r="E201" s="27" t="s">
        <v>165</v>
      </c>
      <c r="F201" s="27" t="s">
        <v>166</v>
      </c>
    </row>
    <row r="202" spans="1:6" ht="15" x14ac:dyDescent="0.25">
      <c r="A202" s="16">
        <v>1</v>
      </c>
      <c r="B202" s="6" t="s">
        <v>20</v>
      </c>
      <c r="C202" s="12" t="s">
        <v>8</v>
      </c>
      <c r="D202" s="76">
        <v>1</v>
      </c>
      <c r="E202" s="67">
        <v>0</v>
      </c>
      <c r="F202" s="68">
        <f>D202*E202</f>
        <v>0</v>
      </c>
    </row>
    <row r="203" spans="1:6" ht="15" x14ac:dyDescent="0.25">
      <c r="A203" s="16">
        <v>2</v>
      </c>
      <c r="B203" s="6" t="s">
        <v>43</v>
      </c>
      <c r="C203" s="12" t="s">
        <v>16</v>
      </c>
      <c r="D203" s="76">
        <v>3</v>
      </c>
      <c r="E203" s="67">
        <v>0</v>
      </c>
      <c r="F203" s="68">
        <f>D203*E203</f>
        <v>0</v>
      </c>
    </row>
    <row r="204" spans="1:6" ht="27" x14ac:dyDescent="0.25">
      <c r="A204" s="16">
        <v>3</v>
      </c>
      <c r="B204" s="8" t="s">
        <v>61</v>
      </c>
      <c r="C204" s="12" t="s">
        <v>6</v>
      </c>
      <c r="D204" s="76">
        <v>4</v>
      </c>
      <c r="E204" s="67">
        <v>0</v>
      </c>
      <c r="F204" s="68">
        <f>D204*E204</f>
        <v>0</v>
      </c>
    </row>
    <row r="205" spans="1:6" ht="40.5" x14ac:dyDescent="0.25">
      <c r="A205" s="16">
        <v>4</v>
      </c>
      <c r="B205" s="6" t="s">
        <v>49</v>
      </c>
      <c r="C205" s="12" t="s">
        <v>25</v>
      </c>
      <c r="D205" s="76">
        <v>0.5</v>
      </c>
      <c r="E205" s="67">
        <v>0</v>
      </c>
      <c r="F205" s="68">
        <f>D205*E205</f>
        <v>0</v>
      </c>
    </row>
    <row r="206" spans="1:6" ht="15" x14ac:dyDescent="0.25">
      <c r="A206" s="16">
        <v>5</v>
      </c>
      <c r="B206" s="19" t="s">
        <v>46</v>
      </c>
      <c r="C206" s="12" t="s">
        <v>66</v>
      </c>
      <c r="D206" s="76">
        <v>3</v>
      </c>
      <c r="E206" s="67">
        <v>0</v>
      </c>
      <c r="F206" s="68">
        <f>D206*E206</f>
        <v>0</v>
      </c>
    </row>
    <row r="207" spans="1:6" ht="15" x14ac:dyDescent="0.25">
      <c r="A207" s="16">
        <v>6</v>
      </c>
      <c r="B207" s="22" t="s">
        <v>48</v>
      </c>
      <c r="C207" s="12" t="s">
        <v>16</v>
      </c>
      <c r="D207" s="76">
        <v>4</v>
      </c>
      <c r="E207" s="67">
        <v>0</v>
      </c>
      <c r="F207" s="68">
        <f>D207*E207</f>
        <v>0</v>
      </c>
    </row>
    <row r="208" spans="1:6" ht="27" x14ac:dyDescent="0.25">
      <c r="A208" s="16">
        <v>7</v>
      </c>
      <c r="B208" s="6" t="s">
        <v>50</v>
      </c>
      <c r="C208" s="12" t="s">
        <v>6</v>
      </c>
      <c r="D208" s="76">
        <v>1</v>
      </c>
      <c r="E208" s="67">
        <v>0</v>
      </c>
      <c r="F208" s="68">
        <f>D208*E208</f>
        <v>0</v>
      </c>
    </row>
    <row r="209" spans="1:6" ht="15" x14ac:dyDescent="0.25">
      <c r="A209" s="16">
        <v>8</v>
      </c>
      <c r="B209" s="19" t="s">
        <v>67</v>
      </c>
      <c r="C209" s="12" t="s">
        <v>22</v>
      </c>
      <c r="D209" s="76">
        <v>1</v>
      </c>
      <c r="E209" s="67">
        <v>0</v>
      </c>
      <c r="F209" s="68">
        <f>D209*E209</f>
        <v>0</v>
      </c>
    </row>
    <row r="210" spans="1:6" ht="15" x14ac:dyDescent="0.25">
      <c r="A210" s="16">
        <v>9</v>
      </c>
      <c r="B210" s="19" t="s">
        <v>21</v>
      </c>
      <c r="C210" s="12" t="s">
        <v>6</v>
      </c>
      <c r="D210" s="76">
        <v>1</v>
      </c>
      <c r="E210" s="67">
        <v>0</v>
      </c>
      <c r="F210" s="68">
        <f>D210*E210</f>
        <v>0</v>
      </c>
    </row>
    <row r="211" spans="1:6" ht="15" x14ac:dyDescent="0.25">
      <c r="A211" s="16">
        <v>10</v>
      </c>
      <c r="B211" s="8" t="s">
        <v>62</v>
      </c>
      <c r="C211" s="12" t="s">
        <v>6</v>
      </c>
      <c r="D211" s="76">
        <v>1</v>
      </c>
      <c r="E211" s="67">
        <v>0</v>
      </c>
      <c r="F211" s="68">
        <f>D211*E211</f>
        <v>0</v>
      </c>
    </row>
    <row r="212" spans="1:6" ht="15" x14ac:dyDescent="0.25">
      <c r="A212" s="8"/>
      <c r="B212" s="69" t="s">
        <v>10</v>
      </c>
      <c r="C212" s="8"/>
      <c r="D212" s="8"/>
      <c r="E212" s="8"/>
      <c r="F212" s="73">
        <f>SUM(F202:F211)</f>
        <v>0</v>
      </c>
    </row>
    <row r="213" spans="1:6" x14ac:dyDescent="0.25">
      <c r="B21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9B80-2EB6-4916-B994-029C71B7A813}">
  <dimension ref="A1:I212"/>
  <sheetViews>
    <sheetView topLeftCell="A79" zoomScale="130" zoomScaleNormal="130" workbookViewId="0">
      <selection sqref="A1:XFD100"/>
    </sheetView>
  </sheetViews>
  <sheetFormatPr defaultColWidth="9.140625" defaultRowHeight="13.5" x14ac:dyDescent="0.25"/>
  <cols>
    <col min="1" max="1" width="9.140625" style="9"/>
    <col min="2" max="2" width="63.140625" style="9" customWidth="1"/>
    <col min="3" max="3" width="10.140625" style="9" customWidth="1"/>
    <col min="4" max="4" width="9.140625" style="9"/>
    <col min="5" max="5" width="12.7109375" style="9" customWidth="1"/>
    <col min="6" max="6" width="9.140625" style="9"/>
    <col min="7" max="7" width="24" style="9" customWidth="1"/>
    <col min="8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5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1.4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15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13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1.4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27" x14ac:dyDescent="0.25">
      <c r="A13" s="56">
        <v>1</v>
      </c>
      <c r="B13" s="56" t="s">
        <v>198</v>
      </c>
      <c r="C13" s="8" t="s">
        <v>193</v>
      </c>
      <c r="D13" s="20">
        <v>6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27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15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15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15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27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40.5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27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27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15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15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27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27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15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15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15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15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9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9" ht="15" x14ac:dyDescent="0.25">
      <c r="A114" s="59"/>
      <c r="B114" s="63"/>
      <c r="C114" s="58"/>
      <c r="D114" s="58"/>
      <c r="E114" s="60"/>
      <c r="F114" s="61"/>
    </row>
    <row r="115" spans="1:9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9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9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9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9" ht="40.5" customHeight="1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  <c r="G119" s="5"/>
      <c r="H119" s="7"/>
      <c r="I119" s="7"/>
    </row>
    <row r="120" spans="1:9" ht="27.75" customHeight="1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  <c r="G120" s="5"/>
      <c r="H120" s="7"/>
      <c r="I120" s="7"/>
    </row>
    <row r="121" spans="1:9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  <c r="G121" s="5"/>
      <c r="H121" s="7"/>
      <c r="I121" s="7"/>
    </row>
    <row r="122" spans="1:9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  <c r="G122" s="5"/>
      <c r="H122" s="7"/>
      <c r="I122" s="7"/>
    </row>
    <row r="123" spans="1:9" ht="15" x14ac:dyDescent="0.25">
      <c r="A123" s="59"/>
      <c r="B123" s="63"/>
      <c r="C123" s="58"/>
      <c r="D123" s="58"/>
      <c r="E123" s="60"/>
      <c r="F123" s="61"/>
      <c r="G123" s="42"/>
      <c r="H123" s="10"/>
      <c r="I123" s="10"/>
    </row>
    <row r="124" spans="1:9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  <c r="G124" s="5"/>
      <c r="H124" s="7"/>
      <c r="I124" s="7"/>
    </row>
    <row r="125" spans="1:9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  <c r="H125" s="7"/>
      <c r="I125" s="7"/>
    </row>
    <row r="126" spans="1:9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  <c r="G126" s="24"/>
      <c r="H126" s="10"/>
      <c r="I126" s="10"/>
    </row>
    <row r="127" spans="1:9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9" ht="15" x14ac:dyDescent="0.25">
      <c r="A128" s="59"/>
      <c r="B128" s="57"/>
      <c r="C128" s="58"/>
      <c r="D128" s="58"/>
      <c r="E128" s="60"/>
      <c r="F128" s="61"/>
    </row>
    <row r="129" spans="1:9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  <c r="G129" s="5"/>
      <c r="H129" s="10"/>
      <c r="I129" s="10"/>
    </row>
    <row r="130" spans="1:9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  <c r="G130" s="5"/>
      <c r="H130" s="10"/>
      <c r="I130" s="10"/>
    </row>
    <row r="131" spans="1:9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  <c r="G131" s="5"/>
      <c r="H131" s="10"/>
      <c r="I131" s="10"/>
    </row>
    <row r="132" spans="1:9" ht="15" x14ac:dyDescent="0.25">
      <c r="A132" s="59"/>
      <c r="B132" s="62"/>
      <c r="C132" s="58"/>
      <c r="D132" s="58"/>
      <c r="E132" s="60"/>
      <c r="F132" s="61"/>
    </row>
    <row r="133" spans="1:9" x14ac:dyDescent="0.25">
      <c r="A133" s="26"/>
      <c r="B133" s="26" t="s">
        <v>95</v>
      </c>
      <c r="C133" s="26"/>
      <c r="D133" s="26"/>
      <c r="E133" s="26"/>
      <c r="F133" s="26"/>
    </row>
    <row r="134" spans="1:9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9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  <c r="H135" s="13"/>
      <c r="I135" s="13"/>
    </row>
    <row r="136" spans="1:9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  <c r="H136" s="13"/>
      <c r="I136" s="13"/>
    </row>
    <row r="137" spans="1:9" ht="27" x14ac:dyDescent="0.25">
      <c r="A137" s="96">
        <v>3</v>
      </c>
      <c r="B137" s="91" t="s">
        <v>107</v>
      </c>
      <c r="C137" s="91" t="s">
        <v>8</v>
      </c>
      <c r="D137" s="91">
        <v>3</v>
      </c>
      <c r="E137" s="93">
        <v>0</v>
      </c>
      <c r="F137" s="94">
        <f t="shared" si="6"/>
        <v>0</v>
      </c>
      <c r="G137" s="9" t="s">
        <v>184</v>
      </c>
      <c r="H137" s="95"/>
      <c r="I137" s="13"/>
    </row>
    <row r="138" spans="1:9" ht="27" x14ac:dyDescent="0.25">
      <c r="A138" s="96">
        <v>4</v>
      </c>
      <c r="B138" s="91" t="s">
        <v>108</v>
      </c>
      <c r="C138" s="91" t="s">
        <v>8</v>
      </c>
      <c r="D138" s="91">
        <v>3</v>
      </c>
      <c r="E138" s="93">
        <v>0</v>
      </c>
      <c r="F138" s="94">
        <f t="shared" si="6"/>
        <v>0</v>
      </c>
      <c r="G138" s="9" t="s">
        <v>184</v>
      </c>
      <c r="H138" s="3"/>
      <c r="I138" s="13"/>
    </row>
    <row r="139" spans="1:9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  <c r="G139" s="3"/>
      <c r="H139" s="13"/>
      <c r="I139" s="13"/>
    </row>
    <row r="140" spans="1:9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  <c r="G140" s="24"/>
      <c r="H140" s="43"/>
      <c r="I140" s="44"/>
    </row>
    <row r="141" spans="1:9" ht="81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  <c r="G141" s="5"/>
      <c r="H141" s="30"/>
      <c r="I141" s="5"/>
    </row>
    <row r="142" spans="1:9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  <c r="G142" s="5"/>
      <c r="H142" s="10"/>
      <c r="I142" s="10"/>
    </row>
    <row r="143" spans="1:9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  <c r="G143" s="5"/>
      <c r="H143" s="10"/>
      <c r="I143" s="10"/>
    </row>
    <row r="144" spans="1:9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  <c r="G144" s="5"/>
      <c r="H144" s="10"/>
      <c r="I144" s="10"/>
    </row>
    <row r="145" spans="1:9" ht="364.5" x14ac:dyDescent="0.25">
      <c r="A145" s="56">
        <v>11</v>
      </c>
      <c r="B145" s="56" t="s">
        <v>113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9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  <c r="G146" s="42"/>
      <c r="H146" s="7"/>
      <c r="I146" s="10"/>
    </row>
    <row r="147" spans="1:9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  <c r="G147" s="5"/>
      <c r="H147" s="10"/>
      <c r="I147" s="10"/>
    </row>
    <row r="148" spans="1:9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  <c r="G148" s="45"/>
      <c r="H148" s="10"/>
      <c r="I148" s="10"/>
    </row>
    <row r="149" spans="1:9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  <c r="G149" s="45"/>
      <c r="H149" s="10"/>
      <c r="I149" s="10"/>
    </row>
    <row r="150" spans="1:9" ht="15" x14ac:dyDescent="0.25">
      <c r="A150" s="8"/>
      <c r="B150" s="69" t="s">
        <v>10</v>
      </c>
      <c r="C150" s="8"/>
      <c r="D150" s="8"/>
      <c r="E150" s="11"/>
      <c r="F150" s="73">
        <f>SUM(F135:F149)</f>
        <v>0</v>
      </c>
      <c r="G150" s="45"/>
      <c r="H150" s="10"/>
      <c r="I150" s="10"/>
    </row>
    <row r="151" spans="1:9" x14ac:dyDescent="0.25">
      <c r="E151" s="30"/>
      <c r="F151" s="15"/>
      <c r="G151" s="5"/>
      <c r="H151" s="10"/>
      <c r="I151" s="15"/>
    </row>
    <row r="152" spans="1:9" x14ac:dyDescent="0.25">
      <c r="A152" s="25"/>
      <c r="B152" s="26" t="s">
        <v>11</v>
      </c>
      <c r="C152" s="27"/>
      <c r="D152" s="27"/>
      <c r="E152" s="25"/>
      <c r="F152" s="26"/>
      <c r="G152" s="5"/>
      <c r="H152" s="10"/>
      <c r="I152" s="15"/>
    </row>
    <row r="153" spans="1:9" x14ac:dyDescent="0.25">
      <c r="A153" s="25" t="s">
        <v>33</v>
      </c>
      <c r="B153" s="26" t="s">
        <v>69</v>
      </c>
      <c r="C153" s="27"/>
      <c r="D153" s="27"/>
      <c r="E153" s="25"/>
      <c r="F153" s="26"/>
      <c r="G153" s="5"/>
      <c r="H153" s="10"/>
      <c r="I153" s="10"/>
    </row>
    <row r="154" spans="1:9" x14ac:dyDescent="0.25">
      <c r="A154" s="25" t="s">
        <v>1</v>
      </c>
      <c r="B154" s="26" t="s">
        <v>2</v>
      </c>
      <c r="C154" s="27" t="s">
        <v>4</v>
      </c>
      <c r="D154" s="27" t="s">
        <v>3</v>
      </c>
      <c r="E154" s="27" t="s">
        <v>165</v>
      </c>
      <c r="F154" s="27" t="s">
        <v>166</v>
      </c>
      <c r="G154" s="24"/>
      <c r="H154" s="10"/>
      <c r="I154" s="10"/>
    </row>
    <row r="155" spans="1:9" ht="27" x14ac:dyDescent="0.25">
      <c r="A155" s="16">
        <v>1</v>
      </c>
      <c r="B155" s="6" t="s">
        <v>34</v>
      </c>
      <c r="C155" s="11" t="s">
        <v>5</v>
      </c>
      <c r="D155" s="11">
        <v>610</v>
      </c>
      <c r="E155" s="67">
        <v>0</v>
      </c>
      <c r="F155" s="68">
        <f t="shared" ref="F155:F158" si="7">D155*E155</f>
        <v>0</v>
      </c>
      <c r="G155" s="45"/>
      <c r="H155" s="13"/>
      <c r="I155" s="13"/>
    </row>
    <row r="156" spans="1:9" ht="27" x14ac:dyDescent="0.25">
      <c r="A156" s="16">
        <v>2</v>
      </c>
      <c r="B156" s="6" t="s">
        <v>58</v>
      </c>
      <c r="C156" s="11" t="s">
        <v>6</v>
      </c>
      <c r="D156" s="11">
        <v>2</v>
      </c>
      <c r="E156" s="67">
        <v>0</v>
      </c>
      <c r="F156" s="68">
        <f t="shared" si="7"/>
        <v>0</v>
      </c>
    </row>
    <row r="157" spans="1:9" ht="15" x14ac:dyDescent="0.25">
      <c r="A157" s="16">
        <v>3</v>
      </c>
      <c r="B157" s="6" t="s">
        <v>7</v>
      </c>
      <c r="C157" s="11" t="s">
        <v>8</v>
      </c>
      <c r="D157" s="11">
        <v>1</v>
      </c>
      <c r="E157" s="67">
        <v>0</v>
      </c>
      <c r="F157" s="68">
        <f t="shared" si="7"/>
        <v>0</v>
      </c>
    </row>
    <row r="158" spans="1:9" ht="15" x14ac:dyDescent="0.25">
      <c r="A158" s="16">
        <v>4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  <c r="G158" s="3"/>
      <c r="H158" s="10"/>
      <c r="I158" s="10"/>
    </row>
    <row r="159" spans="1:9" ht="15" x14ac:dyDescent="0.25">
      <c r="A159" s="16"/>
      <c r="B159" s="69" t="s">
        <v>10</v>
      </c>
      <c r="C159" s="11"/>
      <c r="D159" s="11"/>
      <c r="E159" s="8"/>
      <c r="F159" s="73">
        <f>SUM(F155:F158)</f>
        <v>0</v>
      </c>
      <c r="G159" s="7"/>
      <c r="H159" s="10"/>
      <c r="I159" s="10"/>
    </row>
    <row r="160" spans="1:9" ht="14.25" customHeight="1" x14ac:dyDescent="0.25">
      <c r="A160" s="15"/>
      <c r="C160" s="13"/>
      <c r="D160" s="13"/>
      <c r="E160" s="13"/>
      <c r="F160" s="15"/>
      <c r="G160" s="3"/>
      <c r="H160" s="13"/>
      <c r="I160" s="13"/>
    </row>
    <row r="161" spans="1:9" x14ac:dyDescent="0.25">
      <c r="A161" s="25" t="s">
        <v>12</v>
      </c>
      <c r="B161" s="26" t="s">
        <v>13</v>
      </c>
      <c r="C161" s="27"/>
      <c r="D161" s="27"/>
      <c r="E161" s="26"/>
      <c r="F161" s="26"/>
      <c r="G161" s="45"/>
      <c r="H161" s="10"/>
      <c r="I161" s="10"/>
    </row>
    <row r="162" spans="1:9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  <c r="G162" s="42"/>
      <c r="H162" s="10"/>
      <c r="I162" s="10"/>
    </row>
    <row r="163" spans="1:9" ht="40.5" x14ac:dyDescent="0.25">
      <c r="A163" s="16">
        <v>1</v>
      </c>
      <c r="B163" s="6" t="s">
        <v>35</v>
      </c>
      <c r="C163" s="11" t="s">
        <v>5</v>
      </c>
      <c r="D163" s="11">
        <v>570</v>
      </c>
      <c r="E163" s="67">
        <v>0</v>
      </c>
      <c r="F163" s="68">
        <f t="shared" ref="F163:F168" si="8">D163*E163</f>
        <v>0</v>
      </c>
      <c r="G163" s="42"/>
      <c r="H163" s="10"/>
      <c r="I163" s="10"/>
    </row>
    <row r="164" spans="1:9" ht="15" x14ac:dyDescent="0.25">
      <c r="A164" s="16">
        <v>2</v>
      </c>
      <c r="B164" s="6" t="s">
        <v>15</v>
      </c>
      <c r="C164" s="11" t="s">
        <v>5</v>
      </c>
      <c r="D164" s="11">
        <v>570</v>
      </c>
      <c r="E164" s="67">
        <v>0</v>
      </c>
      <c r="F164" s="68">
        <f t="shared" si="8"/>
        <v>0</v>
      </c>
      <c r="G164" s="42"/>
      <c r="H164" s="10"/>
      <c r="I164" s="10"/>
    </row>
    <row r="165" spans="1:9" ht="94.5" x14ac:dyDescent="0.25">
      <c r="A165" s="16">
        <v>3</v>
      </c>
      <c r="B165" s="6" t="s">
        <v>36</v>
      </c>
      <c r="C165" s="11" t="s">
        <v>5</v>
      </c>
      <c r="D165" s="11">
        <v>570</v>
      </c>
      <c r="E165" s="67">
        <v>0</v>
      </c>
      <c r="F165" s="68">
        <f t="shared" si="8"/>
        <v>0</v>
      </c>
      <c r="G165" s="42"/>
      <c r="H165" s="10"/>
      <c r="I165" s="10"/>
    </row>
    <row r="166" spans="1:9" ht="67.5" x14ac:dyDescent="0.25">
      <c r="A166" s="16">
        <v>4</v>
      </c>
      <c r="B166" s="55" t="s">
        <v>26</v>
      </c>
      <c r="C166" s="11" t="s">
        <v>6</v>
      </c>
      <c r="D166" s="11">
        <v>1</v>
      </c>
      <c r="E166" s="67">
        <v>0</v>
      </c>
      <c r="F166" s="68">
        <f t="shared" si="8"/>
        <v>0</v>
      </c>
      <c r="G166" s="24"/>
      <c r="H166" s="10"/>
      <c r="I166" s="10"/>
    </row>
    <row r="167" spans="1:9" ht="67.5" x14ac:dyDescent="0.25">
      <c r="A167" s="16">
        <v>5</v>
      </c>
      <c r="B167" s="18" t="s">
        <v>39</v>
      </c>
      <c r="C167" s="12" t="s">
        <v>6</v>
      </c>
      <c r="D167" s="11">
        <v>1</v>
      </c>
      <c r="E167" s="67">
        <v>0</v>
      </c>
      <c r="F167" s="68">
        <f t="shared" si="8"/>
        <v>0</v>
      </c>
      <c r="G167" s="45"/>
      <c r="H167" s="10"/>
      <c r="I167" s="10"/>
    </row>
    <row r="168" spans="1:9" ht="15" x14ac:dyDescent="0.25">
      <c r="A168" s="16">
        <v>6</v>
      </c>
      <c r="B168" s="8" t="s">
        <v>60</v>
      </c>
      <c r="C168" s="11" t="s">
        <v>5</v>
      </c>
      <c r="D168" s="11">
        <v>570</v>
      </c>
      <c r="E168" s="67">
        <v>0</v>
      </c>
      <c r="F168" s="68">
        <f t="shared" si="8"/>
        <v>0</v>
      </c>
      <c r="G168" s="5"/>
      <c r="H168" s="10"/>
      <c r="I168" s="10"/>
    </row>
    <row r="169" spans="1:9" ht="15" x14ac:dyDescent="0.25">
      <c r="A169" s="16"/>
      <c r="B169" s="69" t="s">
        <v>10</v>
      </c>
      <c r="C169" s="12"/>
      <c r="D169" s="11"/>
      <c r="E169" s="12"/>
      <c r="F169" s="73">
        <f>SUM(F163:F168)</f>
        <v>0</v>
      </c>
      <c r="G169" s="24"/>
      <c r="H169" s="10"/>
      <c r="I169" s="10"/>
    </row>
    <row r="170" spans="1:9" x14ac:dyDescent="0.25">
      <c r="A170" s="15"/>
      <c r="C170" s="10"/>
      <c r="D170" s="7"/>
      <c r="E170" s="10"/>
      <c r="F170" s="15"/>
      <c r="G170" s="5"/>
      <c r="H170" s="10"/>
      <c r="I170" s="10"/>
    </row>
    <row r="171" spans="1:9" x14ac:dyDescent="0.25">
      <c r="A171" s="25"/>
      <c r="B171" s="25" t="s">
        <v>23</v>
      </c>
      <c r="C171" s="25"/>
      <c r="D171" s="25"/>
      <c r="E171" s="25"/>
      <c r="F171" s="25"/>
    </row>
    <row r="172" spans="1:9" x14ac:dyDescent="0.25">
      <c r="A172" s="25" t="s">
        <v>80</v>
      </c>
      <c r="B172" s="26" t="s">
        <v>17</v>
      </c>
      <c r="C172" s="27"/>
      <c r="D172" s="27"/>
      <c r="E172" s="26"/>
      <c r="F172" s="26"/>
    </row>
    <row r="173" spans="1:9" x14ac:dyDescent="0.25">
      <c r="A173" s="25" t="s">
        <v>1</v>
      </c>
      <c r="B173" s="26" t="s">
        <v>2</v>
      </c>
      <c r="C173" s="27" t="s">
        <v>4</v>
      </c>
      <c r="D173" s="27" t="s">
        <v>3</v>
      </c>
      <c r="E173" s="27" t="s">
        <v>165</v>
      </c>
      <c r="F173" s="27" t="s">
        <v>166</v>
      </c>
    </row>
    <row r="174" spans="1:9" ht="27" x14ac:dyDescent="0.25">
      <c r="A174" s="16">
        <v>1</v>
      </c>
      <c r="B174" s="19" t="s">
        <v>44</v>
      </c>
      <c r="C174" s="21" t="s">
        <v>5</v>
      </c>
      <c r="D174" s="20">
        <v>750</v>
      </c>
      <c r="E174" s="67">
        <v>0</v>
      </c>
      <c r="F174" s="68">
        <f t="shared" ref="F174:F185" si="9">D174*E174</f>
        <v>0</v>
      </c>
    </row>
    <row r="175" spans="1:9" ht="15" x14ac:dyDescent="0.25">
      <c r="A175" s="16">
        <v>2</v>
      </c>
      <c r="B175" s="6" t="s">
        <v>38</v>
      </c>
      <c r="C175" s="6" t="s">
        <v>5</v>
      </c>
      <c r="D175" s="17">
        <v>530</v>
      </c>
      <c r="E175" s="67">
        <v>0</v>
      </c>
      <c r="F175" s="68">
        <f t="shared" si="9"/>
        <v>0</v>
      </c>
    </row>
    <row r="176" spans="1:9" ht="15" x14ac:dyDescent="0.25">
      <c r="A176" s="16">
        <v>3</v>
      </c>
      <c r="B176" s="6" t="s">
        <v>18</v>
      </c>
      <c r="C176" s="12" t="s">
        <v>5</v>
      </c>
      <c r="D176" s="12">
        <v>40</v>
      </c>
      <c r="E176" s="67">
        <v>0</v>
      </c>
      <c r="F176" s="68">
        <f t="shared" si="9"/>
        <v>0</v>
      </c>
    </row>
    <row r="177" spans="1:6" ht="15" x14ac:dyDescent="0.25">
      <c r="A177" s="16">
        <v>4</v>
      </c>
      <c r="B177" s="6" t="s">
        <v>19</v>
      </c>
      <c r="C177" s="12" t="s">
        <v>6</v>
      </c>
      <c r="D177" s="12">
        <v>2</v>
      </c>
      <c r="E177" s="67">
        <v>0</v>
      </c>
      <c r="F177" s="68">
        <f t="shared" si="9"/>
        <v>0</v>
      </c>
    </row>
    <row r="178" spans="1:6" ht="15" x14ac:dyDescent="0.25">
      <c r="A178" s="16">
        <v>5</v>
      </c>
      <c r="B178" s="6" t="s">
        <v>47</v>
      </c>
      <c r="C178" s="12" t="s">
        <v>6</v>
      </c>
      <c r="D178" s="12">
        <v>1</v>
      </c>
      <c r="E178" s="67">
        <v>0</v>
      </c>
      <c r="F178" s="68">
        <f t="shared" si="9"/>
        <v>0</v>
      </c>
    </row>
    <row r="179" spans="1:6" ht="27" x14ac:dyDescent="0.25">
      <c r="A179" s="16">
        <v>6</v>
      </c>
      <c r="B179" s="6" t="s">
        <v>52</v>
      </c>
      <c r="C179" s="12" t="s">
        <v>6</v>
      </c>
      <c r="D179" s="12">
        <v>1</v>
      </c>
      <c r="E179" s="67">
        <v>0</v>
      </c>
      <c r="F179" s="68">
        <f t="shared" si="9"/>
        <v>0</v>
      </c>
    </row>
    <row r="180" spans="1:6" ht="40.5" x14ac:dyDescent="0.25">
      <c r="A180" s="16">
        <v>7</v>
      </c>
      <c r="B180" s="22" t="s">
        <v>91</v>
      </c>
      <c r="C180" s="11" t="s">
        <v>5</v>
      </c>
      <c r="D180" s="12">
        <v>190</v>
      </c>
      <c r="E180" s="67">
        <v>0</v>
      </c>
      <c r="F180" s="68">
        <f t="shared" si="9"/>
        <v>0</v>
      </c>
    </row>
    <row r="181" spans="1:6" ht="27" x14ac:dyDescent="0.25">
      <c r="A181" s="16">
        <v>8</v>
      </c>
      <c r="B181" s="22" t="s">
        <v>76</v>
      </c>
      <c r="C181" s="12" t="s">
        <v>6</v>
      </c>
      <c r="D181" s="12">
        <v>2</v>
      </c>
      <c r="E181" s="67">
        <v>0</v>
      </c>
      <c r="F181" s="68">
        <f t="shared" si="9"/>
        <v>0</v>
      </c>
    </row>
    <row r="182" spans="1:6" ht="27" x14ac:dyDescent="0.25">
      <c r="A182" s="16">
        <v>9</v>
      </c>
      <c r="B182" s="18" t="s">
        <v>57</v>
      </c>
      <c r="C182" s="12" t="s">
        <v>6</v>
      </c>
      <c r="D182" s="11">
        <v>1</v>
      </c>
      <c r="E182" s="67">
        <v>0</v>
      </c>
      <c r="F182" s="68">
        <f t="shared" si="9"/>
        <v>0</v>
      </c>
    </row>
    <row r="183" spans="1:6" ht="27" x14ac:dyDescent="0.25">
      <c r="A183" s="16">
        <v>10</v>
      </c>
      <c r="B183" s="22" t="s">
        <v>110</v>
      </c>
      <c r="C183" s="11" t="s">
        <v>5</v>
      </c>
      <c r="D183" s="12">
        <v>530</v>
      </c>
      <c r="E183" s="67">
        <v>0</v>
      </c>
      <c r="F183" s="68">
        <f t="shared" si="9"/>
        <v>0</v>
      </c>
    </row>
    <row r="184" spans="1:6" ht="15" x14ac:dyDescent="0.25">
      <c r="A184" s="16">
        <v>11</v>
      </c>
      <c r="B184" s="6" t="s">
        <v>40</v>
      </c>
      <c r="C184" s="16" t="s">
        <v>6</v>
      </c>
      <c r="D184" s="12">
        <v>1</v>
      </c>
      <c r="E184" s="67">
        <v>0</v>
      </c>
      <c r="F184" s="68">
        <f t="shared" si="9"/>
        <v>0</v>
      </c>
    </row>
    <row r="185" spans="1:6" ht="15" x14ac:dyDescent="0.25">
      <c r="A185" s="16">
        <v>12</v>
      </c>
      <c r="B185" s="6" t="s">
        <v>41</v>
      </c>
      <c r="C185" s="16" t="s">
        <v>6</v>
      </c>
      <c r="D185" s="12">
        <v>1</v>
      </c>
      <c r="E185" s="67">
        <v>0</v>
      </c>
      <c r="F185" s="68">
        <f t="shared" si="9"/>
        <v>0</v>
      </c>
    </row>
    <row r="186" spans="1:6" ht="15" x14ac:dyDescent="0.25">
      <c r="A186" s="16"/>
      <c r="B186" s="69" t="s">
        <v>10</v>
      </c>
      <c r="C186" s="12"/>
      <c r="D186" s="12"/>
      <c r="E186" s="8"/>
      <c r="F186" s="73">
        <f>SUM(F174:F185)</f>
        <v>0</v>
      </c>
    </row>
    <row r="187" spans="1:6" x14ac:dyDescent="0.25">
      <c r="A187" s="15"/>
      <c r="B187" s="5"/>
      <c r="C187" s="10"/>
      <c r="D187" s="10"/>
      <c r="F187" s="15"/>
    </row>
    <row r="188" spans="1:6" x14ac:dyDescent="0.25">
      <c r="A188" s="25" t="s">
        <v>81</v>
      </c>
      <c r="B188" s="26" t="s">
        <v>13</v>
      </c>
      <c r="C188" s="31"/>
      <c r="D188" s="27"/>
      <c r="E188" s="26"/>
      <c r="F188" s="26"/>
    </row>
    <row r="189" spans="1:6" x14ac:dyDescent="0.25">
      <c r="A189" s="25" t="s">
        <v>1</v>
      </c>
      <c r="B189" s="26" t="s">
        <v>2</v>
      </c>
      <c r="C189" s="31" t="s">
        <v>4</v>
      </c>
      <c r="D189" s="27" t="s">
        <v>3</v>
      </c>
      <c r="E189" s="27" t="s">
        <v>165</v>
      </c>
      <c r="F189" s="27" t="s">
        <v>166</v>
      </c>
    </row>
    <row r="190" spans="1:6" ht="27" x14ac:dyDescent="0.25">
      <c r="A190" s="16">
        <v>1</v>
      </c>
      <c r="B190" s="6" t="s">
        <v>24</v>
      </c>
      <c r="C190" s="12" t="s">
        <v>5</v>
      </c>
      <c r="D190" s="12">
        <v>700</v>
      </c>
      <c r="E190" s="67">
        <v>0</v>
      </c>
      <c r="F190" s="68">
        <f t="shared" ref="F190:F197" si="10">D190*E190</f>
        <v>0</v>
      </c>
    </row>
    <row r="191" spans="1:6" ht="67.5" x14ac:dyDescent="0.25">
      <c r="A191" s="16">
        <v>2</v>
      </c>
      <c r="B191" s="18" t="s">
        <v>45</v>
      </c>
      <c r="C191" s="12" t="s">
        <v>6</v>
      </c>
      <c r="D191" s="12">
        <v>2</v>
      </c>
      <c r="E191" s="67">
        <v>0</v>
      </c>
      <c r="F191" s="68">
        <f t="shared" si="10"/>
        <v>0</v>
      </c>
    </row>
    <row r="192" spans="1:6" ht="15" x14ac:dyDescent="0.25">
      <c r="A192" s="16">
        <v>3</v>
      </c>
      <c r="B192" s="22" t="s">
        <v>92</v>
      </c>
      <c r="C192" s="12" t="s">
        <v>5</v>
      </c>
      <c r="D192" s="12">
        <v>530</v>
      </c>
      <c r="E192" s="67">
        <v>0</v>
      </c>
      <c r="F192" s="68">
        <f t="shared" si="10"/>
        <v>0</v>
      </c>
    </row>
    <row r="193" spans="1:6" ht="15" x14ac:dyDescent="0.25">
      <c r="A193" s="16">
        <v>4</v>
      </c>
      <c r="B193" s="18" t="s">
        <v>28</v>
      </c>
      <c r="C193" s="12" t="s">
        <v>5</v>
      </c>
      <c r="D193" s="12">
        <v>530</v>
      </c>
      <c r="E193" s="67">
        <v>0</v>
      </c>
      <c r="F193" s="68">
        <f t="shared" si="10"/>
        <v>0</v>
      </c>
    </row>
    <row r="194" spans="1:6" ht="27" x14ac:dyDescent="0.25">
      <c r="A194" s="16">
        <v>5</v>
      </c>
      <c r="B194" s="18" t="s">
        <v>30</v>
      </c>
      <c r="C194" s="12" t="s">
        <v>22</v>
      </c>
      <c r="D194" s="12">
        <v>1</v>
      </c>
      <c r="E194" s="67">
        <v>0</v>
      </c>
      <c r="F194" s="68">
        <f t="shared" si="10"/>
        <v>0</v>
      </c>
    </row>
    <row r="195" spans="1:6" ht="15" x14ac:dyDescent="0.25">
      <c r="A195" s="16">
        <v>6</v>
      </c>
      <c r="B195" s="18" t="s">
        <v>31</v>
      </c>
      <c r="C195" s="12" t="s">
        <v>6</v>
      </c>
      <c r="D195" s="12">
        <v>4</v>
      </c>
      <c r="E195" s="67">
        <v>0</v>
      </c>
      <c r="F195" s="68">
        <f t="shared" si="10"/>
        <v>0</v>
      </c>
    </row>
    <row r="196" spans="1:6" ht="27" x14ac:dyDescent="0.25">
      <c r="A196" s="16">
        <v>7</v>
      </c>
      <c r="B196" s="18" t="s">
        <v>32</v>
      </c>
      <c r="C196" s="12" t="s">
        <v>6</v>
      </c>
      <c r="D196" s="12">
        <v>2</v>
      </c>
      <c r="E196" s="67">
        <v>0</v>
      </c>
      <c r="F196" s="68">
        <f t="shared" si="10"/>
        <v>0</v>
      </c>
    </row>
    <row r="197" spans="1:6" ht="15" x14ac:dyDescent="0.25">
      <c r="A197" s="16">
        <v>8</v>
      </c>
      <c r="B197" s="8" t="s">
        <v>63</v>
      </c>
      <c r="C197" s="12" t="s">
        <v>5</v>
      </c>
      <c r="D197" s="12">
        <v>530</v>
      </c>
      <c r="E197" s="67">
        <v>0</v>
      </c>
      <c r="F197" s="68">
        <f t="shared" si="10"/>
        <v>0</v>
      </c>
    </row>
    <row r="198" spans="1:6" ht="15" x14ac:dyDescent="0.25">
      <c r="A198" s="16"/>
      <c r="B198" s="69" t="s">
        <v>10</v>
      </c>
      <c r="C198" s="12"/>
      <c r="D198" s="12"/>
      <c r="E198" s="8"/>
      <c r="F198" s="73">
        <f>SUM(F190:F197)</f>
        <v>0</v>
      </c>
    </row>
    <row r="199" spans="1:6" x14ac:dyDescent="0.25">
      <c r="A199" s="15"/>
      <c r="B199" s="4"/>
      <c r="C199" s="10"/>
      <c r="D199" s="10"/>
    </row>
    <row r="200" spans="1:6" x14ac:dyDescent="0.25">
      <c r="A200" s="25" t="s">
        <v>82</v>
      </c>
      <c r="B200" s="26" t="s">
        <v>79</v>
      </c>
      <c r="C200" s="27"/>
      <c r="D200" s="27"/>
      <c r="E200" s="26"/>
      <c r="F200" s="26"/>
    </row>
    <row r="201" spans="1:6" x14ac:dyDescent="0.25">
      <c r="A201" s="25" t="s">
        <v>1</v>
      </c>
      <c r="B201" s="26" t="s">
        <v>2</v>
      </c>
      <c r="C201" s="27" t="s">
        <v>4</v>
      </c>
      <c r="D201" s="27" t="s">
        <v>3</v>
      </c>
      <c r="E201" s="27" t="s">
        <v>165</v>
      </c>
      <c r="F201" s="27" t="s">
        <v>166</v>
      </c>
    </row>
    <row r="202" spans="1:6" ht="15" x14ac:dyDescent="0.25">
      <c r="A202" s="16">
        <v>1</v>
      </c>
      <c r="B202" s="6" t="s">
        <v>20</v>
      </c>
      <c r="C202" s="12" t="s">
        <v>8</v>
      </c>
      <c r="D202" s="12">
        <v>1</v>
      </c>
      <c r="E202" s="67">
        <v>0</v>
      </c>
      <c r="F202" s="68">
        <f t="shared" ref="F202:F211" si="11">D202*E202</f>
        <v>0</v>
      </c>
    </row>
    <row r="203" spans="1:6" ht="15" x14ac:dyDescent="0.25">
      <c r="A203" s="16">
        <v>2</v>
      </c>
      <c r="B203" s="6" t="s">
        <v>43</v>
      </c>
      <c r="C203" s="12" t="s">
        <v>16</v>
      </c>
      <c r="D203" s="12">
        <v>3</v>
      </c>
      <c r="E203" s="67">
        <v>0</v>
      </c>
      <c r="F203" s="68">
        <f t="shared" si="11"/>
        <v>0</v>
      </c>
    </row>
    <row r="204" spans="1:6" ht="27" x14ac:dyDescent="0.25">
      <c r="A204" s="16">
        <v>3</v>
      </c>
      <c r="B204" s="8" t="s">
        <v>61</v>
      </c>
      <c r="C204" s="12" t="s">
        <v>6</v>
      </c>
      <c r="D204" s="11">
        <v>4</v>
      </c>
      <c r="E204" s="67">
        <v>0</v>
      </c>
      <c r="F204" s="68">
        <f t="shared" si="11"/>
        <v>0</v>
      </c>
    </row>
    <row r="205" spans="1:6" ht="54" x14ac:dyDescent="0.25">
      <c r="A205" s="16">
        <v>4</v>
      </c>
      <c r="B205" s="6" t="s">
        <v>49</v>
      </c>
      <c r="C205" s="12" t="s">
        <v>25</v>
      </c>
      <c r="D205" s="11">
        <v>0.6</v>
      </c>
      <c r="E205" s="67">
        <v>0</v>
      </c>
      <c r="F205" s="68">
        <f t="shared" si="11"/>
        <v>0</v>
      </c>
    </row>
    <row r="206" spans="1:6" ht="15" x14ac:dyDescent="0.25">
      <c r="A206" s="16">
        <v>5</v>
      </c>
      <c r="B206" s="19" t="s">
        <v>46</v>
      </c>
      <c r="C206" s="12" t="s">
        <v>66</v>
      </c>
      <c r="D206" s="12">
        <v>3</v>
      </c>
      <c r="E206" s="67">
        <v>0</v>
      </c>
      <c r="F206" s="68">
        <f t="shared" si="11"/>
        <v>0</v>
      </c>
    </row>
    <row r="207" spans="1:6" ht="15" x14ac:dyDescent="0.25">
      <c r="A207" s="16">
        <v>6</v>
      </c>
      <c r="B207" s="22" t="s">
        <v>48</v>
      </c>
      <c r="C207" s="12" t="s">
        <v>16</v>
      </c>
      <c r="D207" s="12">
        <v>4</v>
      </c>
      <c r="E207" s="67">
        <v>0</v>
      </c>
      <c r="F207" s="68">
        <f t="shared" si="11"/>
        <v>0</v>
      </c>
    </row>
    <row r="208" spans="1:6" ht="27" x14ac:dyDescent="0.25">
      <c r="A208" s="16">
        <v>7</v>
      </c>
      <c r="B208" s="6" t="s">
        <v>50</v>
      </c>
      <c r="C208" s="12" t="s">
        <v>6</v>
      </c>
      <c r="D208" s="12">
        <v>1</v>
      </c>
      <c r="E208" s="67">
        <v>0</v>
      </c>
      <c r="F208" s="68">
        <f t="shared" si="11"/>
        <v>0</v>
      </c>
    </row>
    <row r="209" spans="1:6" ht="15" x14ac:dyDescent="0.25">
      <c r="A209" s="16">
        <v>8</v>
      </c>
      <c r="B209" s="19" t="s">
        <v>67</v>
      </c>
      <c r="C209" s="12" t="s">
        <v>22</v>
      </c>
      <c r="D209" s="12">
        <v>1</v>
      </c>
      <c r="E209" s="67">
        <v>0</v>
      </c>
      <c r="F209" s="68">
        <f t="shared" si="11"/>
        <v>0</v>
      </c>
    </row>
    <row r="210" spans="1:6" ht="15" x14ac:dyDescent="0.25">
      <c r="A210" s="16">
        <v>9</v>
      </c>
      <c r="B210" s="19" t="s">
        <v>21</v>
      </c>
      <c r="C210" s="12" t="s">
        <v>6</v>
      </c>
      <c r="D210" s="11">
        <v>1</v>
      </c>
      <c r="E210" s="67">
        <v>0</v>
      </c>
      <c r="F210" s="68">
        <f t="shared" si="11"/>
        <v>0</v>
      </c>
    </row>
    <row r="211" spans="1:6" ht="15" x14ac:dyDescent="0.25">
      <c r="A211" s="16">
        <v>10</v>
      </c>
      <c r="B211" s="8" t="s">
        <v>62</v>
      </c>
      <c r="C211" s="12" t="s">
        <v>6</v>
      </c>
      <c r="D211" s="11">
        <v>1</v>
      </c>
      <c r="E211" s="67">
        <v>0</v>
      </c>
      <c r="F211" s="68">
        <f t="shared" si="11"/>
        <v>0</v>
      </c>
    </row>
    <row r="212" spans="1:6" ht="15" x14ac:dyDescent="0.25">
      <c r="A212" s="8"/>
      <c r="B212" s="69" t="s">
        <v>10</v>
      </c>
      <c r="C212" s="8"/>
      <c r="D212" s="8"/>
      <c r="E212" s="8"/>
      <c r="F212" s="73">
        <f>SUM(F204:F211)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773D-77B6-4A59-86DF-BDFA81F4F54C}">
  <dimension ref="A1:J209"/>
  <sheetViews>
    <sheetView topLeftCell="A79" zoomScale="115" zoomScaleNormal="115" workbookViewId="0">
      <selection activeCell="D69" sqref="D69:D77"/>
    </sheetView>
  </sheetViews>
  <sheetFormatPr defaultColWidth="9.140625" defaultRowHeight="15" x14ac:dyDescent="0.25"/>
  <cols>
    <col min="1" max="1" width="9.140625" style="2"/>
    <col min="2" max="2" width="57" style="2" customWidth="1"/>
    <col min="3" max="4" width="9.140625" style="2"/>
    <col min="5" max="5" width="13.85546875" style="2" customWidth="1"/>
    <col min="6" max="6" width="9.140625" style="2"/>
    <col min="7" max="7" width="28.140625" style="2" customWidth="1"/>
    <col min="8" max="16384" width="9.140625" style="2"/>
  </cols>
  <sheetData>
    <row r="1" spans="1:6" s="9" customFormat="1" ht="13.5" x14ac:dyDescent="0.25">
      <c r="B1" s="98" t="s">
        <v>185</v>
      </c>
      <c r="D1" s="43"/>
    </row>
    <row r="2" spans="1:6" s="9" customFormat="1" ht="13.5" x14ac:dyDescent="0.25">
      <c r="A2" s="26"/>
      <c r="B2" s="26" t="s">
        <v>186</v>
      </c>
      <c r="C2" s="26"/>
      <c r="D2" s="26"/>
      <c r="E2" s="25"/>
      <c r="F2" s="25"/>
    </row>
    <row r="3" spans="1:6" s="9" customFormat="1" ht="13.5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s="9" customFormat="1" x14ac:dyDescent="0.25">
      <c r="A4" s="56">
        <v>1</v>
      </c>
      <c r="B4" s="56" t="s">
        <v>187</v>
      </c>
      <c r="C4" s="8" t="s">
        <v>5</v>
      </c>
      <c r="D4" s="20">
        <v>70</v>
      </c>
      <c r="E4" s="67">
        <v>0</v>
      </c>
      <c r="F4" s="68">
        <f>D4*E4</f>
        <v>0</v>
      </c>
    </row>
    <row r="5" spans="1:6" s="9" customFormat="1" x14ac:dyDescent="0.25">
      <c r="A5" s="56">
        <v>2</v>
      </c>
      <c r="B5" s="56" t="s">
        <v>188</v>
      </c>
      <c r="C5" s="8" t="s">
        <v>189</v>
      </c>
      <c r="D5" s="20">
        <v>350</v>
      </c>
      <c r="E5" s="67">
        <v>0</v>
      </c>
      <c r="F5" s="68">
        <f>D5*E5</f>
        <v>0</v>
      </c>
    </row>
    <row r="6" spans="1:6" s="9" customFormat="1" ht="27" x14ac:dyDescent="0.25">
      <c r="A6" s="56">
        <v>3</v>
      </c>
      <c r="B6" s="56" t="s">
        <v>190</v>
      </c>
      <c r="C6" s="8" t="s">
        <v>6</v>
      </c>
      <c r="D6" s="20">
        <v>12</v>
      </c>
      <c r="E6" s="67">
        <v>0</v>
      </c>
      <c r="F6" s="68">
        <f>D6*E6</f>
        <v>0</v>
      </c>
    </row>
    <row r="7" spans="1:6" s="9" customFormat="1" ht="13.5" x14ac:dyDescent="0.25">
      <c r="B7" s="98" t="s">
        <v>191</v>
      </c>
      <c r="D7" s="43"/>
    </row>
    <row r="8" spans="1:6" s="9" customFormat="1" ht="27" x14ac:dyDescent="0.25">
      <c r="A8" s="56">
        <v>1</v>
      </c>
      <c r="B8" s="56" t="s">
        <v>192</v>
      </c>
      <c r="C8" s="8" t="s">
        <v>193</v>
      </c>
      <c r="D8" s="20">
        <v>14.4</v>
      </c>
      <c r="E8" s="67">
        <v>0</v>
      </c>
      <c r="F8" s="68">
        <f>D8*E8</f>
        <v>0</v>
      </c>
    </row>
    <row r="9" spans="1:6" s="9" customFormat="1" x14ac:dyDescent="0.25">
      <c r="A9" s="56">
        <v>2</v>
      </c>
      <c r="B9" s="56" t="s">
        <v>194</v>
      </c>
      <c r="C9" s="8" t="s">
        <v>189</v>
      </c>
      <c r="D9" s="20">
        <v>210</v>
      </c>
      <c r="E9" s="67">
        <v>0</v>
      </c>
      <c r="F9" s="68">
        <f>D9*E9</f>
        <v>0</v>
      </c>
    </row>
    <row r="10" spans="1:6" s="9" customFormat="1" x14ac:dyDescent="0.25">
      <c r="A10" s="56">
        <v>3</v>
      </c>
      <c r="B10" s="56" t="s">
        <v>195</v>
      </c>
      <c r="C10" s="8" t="s">
        <v>189</v>
      </c>
      <c r="D10" s="20">
        <v>143</v>
      </c>
      <c r="E10" s="67">
        <v>0</v>
      </c>
      <c r="F10" s="68">
        <f>D10*E10</f>
        <v>0</v>
      </c>
    </row>
    <row r="11" spans="1:6" s="9" customFormat="1" x14ac:dyDescent="0.25">
      <c r="A11" s="56">
        <v>4</v>
      </c>
      <c r="B11" s="56" t="s">
        <v>196</v>
      </c>
      <c r="C11" s="8" t="s">
        <v>193</v>
      </c>
      <c r="D11" s="20">
        <v>14.4</v>
      </c>
      <c r="E11" s="67">
        <v>0</v>
      </c>
      <c r="F11" s="68">
        <f>D11*E11</f>
        <v>0</v>
      </c>
    </row>
    <row r="12" spans="1:6" s="9" customFormat="1" ht="13.5" x14ac:dyDescent="0.25">
      <c r="B12" s="98" t="s">
        <v>197</v>
      </c>
      <c r="D12" s="43"/>
    </row>
    <row r="13" spans="1:6" s="9" customFormat="1" ht="40.5" x14ac:dyDescent="0.25">
      <c r="A13" s="56">
        <v>1</v>
      </c>
      <c r="B13" s="56" t="s">
        <v>198</v>
      </c>
      <c r="C13" s="8" t="s">
        <v>193</v>
      </c>
      <c r="D13" s="20">
        <v>84</v>
      </c>
      <c r="E13" s="67">
        <v>0</v>
      </c>
      <c r="F13" s="68">
        <f>D13*E13</f>
        <v>0</v>
      </c>
    </row>
    <row r="14" spans="1:6" s="9" customFormat="1" ht="40.5" x14ac:dyDescent="0.25">
      <c r="A14" s="56">
        <v>2</v>
      </c>
      <c r="B14" s="56" t="s">
        <v>199</v>
      </c>
      <c r="C14" s="8" t="s">
        <v>6</v>
      </c>
      <c r="D14" s="20">
        <v>4</v>
      </c>
      <c r="E14" s="67">
        <v>0</v>
      </c>
      <c r="F14" s="68">
        <f>D14*E14</f>
        <v>0</v>
      </c>
    </row>
    <row r="15" spans="1:6" s="9" customFormat="1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s="9" customFormat="1" ht="13.5" x14ac:dyDescent="0.25">
      <c r="D16" s="43"/>
    </row>
    <row r="17" spans="1:6" s="9" customFormat="1" ht="13.5" x14ac:dyDescent="0.25">
      <c r="A17" s="26"/>
      <c r="B17" s="26" t="s">
        <v>200</v>
      </c>
      <c r="C17" s="26"/>
      <c r="D17" s="26"/>
      <c r="E17" s="25"/>
      <c r="F17" s="25"/>
    </row>
    <row r="18" spans="1:6" s="9" customFormat="1" ht="13.5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s="9" customFormat="1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s="9" customFormat="1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s="9" customFormat="1" ht="13.5" x14ac:dyDescent="0.25">
      <c r="D21" s="43"/>
    </row>
    <row r="22" spans="1:6" s="9" customFormat="1" ht="13.5" x14ac:dyDescent="0.25">
      <c r="A22" s="26"/>
      <c r="B22" s="26" t="s">
        <v>202</v>
      </c>
      <c r="C22" s="26"/>
      <c r="D22" s="26"/>
      <c r="E22" s="25"/>
      <c r="F22" s="25"/>
    </row>
    <row r="23" spans="1:6" s="9" customFormat="1" ht="13.5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s="9" customFormat="1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s="9" customFormat="1" ht="27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s="9" customFormat="1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s="9" customFormat="1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s="9" customFormat="1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s="9" customFormat="1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s="9" customFormat="1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s="9" customFormat="1" ht="27" x14ac:dyDescent="0.25">
      <c r="A31" s="56">
        <v>8</v>
      </c>
      <c r="B31" s="56" t="s">
        <v>209</v>
      </c>
      <c r="C31" s="8" t="s">
        <v>6</v>
      </c>
      <c r="D31" s="20">
        <v>1</v>
      </c>
      <c r="E31" s="67">
        <v>0</v>
      </c>
      <c r="F31" s="68">
        <f t="shared" si="0"/>
        <v>0</v>
      </c>
    </row>
    <row r="32" spans="1:6" s="9" customFormat="1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s="9" customFormat="1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s="9" customFormat="1" ht="27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s="9" customFormat="1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s="9" customFormat="1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s="9" customFormat="1" ht="13.5" x14ac:dyDescent="0.25">
      <c r="D37" s="43"/>
    </row>
    <row r="38" spans="1:6" s="9" customFormat="1" ht="13.5" x14ac:dyDescent="0.25">
      <c r="A38" s="26"/>
      <c r="B38" s="26" t="s">
        <v>214</v>
      </c>
      <c r="C38" s="26"/>
      <c r="D38" s="26"/>
      <c r="E38" s="25"/>
      <c r="F38" s="25"/>
    </row>
    <row r="39" spans="1:6" s="9" customFormat="1" ht="13.5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s="9" customFormat="1" ht="40.5" x14ac:dyDescent="0.25">
      <c r="A40" s="56">
        <v>1</v>
      </c>
      <c r="B40" s="56" t="s">
        <v>215</v>
      </c>
      <c r="C40" s="8" t="s">
        <v>6</v>
      </c>
      <c r="D40" s="20">
        <v>7</v>
      </c>
      <c r="E40" s="67">
        <v>0</v>
      </c>
      <c r="F40" s="68">
        <f>D40*E40</f>
        <v>0</v>
      </c>
    </row>
    <row r="41" spans="1:6" s="9" customFormat="1" ht="40.5" x14ac:dyDescent="0.25">
      <c r="A41" s="56">
        <v>2</v>
      </c>
      <c r="B41" s="56" t="s">
        <v>216</v>
      </c>
      <c r="C41" s="8" t="s">
        <v>29</v>
      </c>
      <c r="D41" s="20">
        <v>13.5</v>
      </c>
      <c r="E41" s="67">
        <v>0</v>
      </c>
      <c r="F41" s="68">
        <f>D41*E41</f>
        <v>0</v>
      </c>
    </row>
    <row r="42" spans="1:6" s="9" customFormat="1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s="9" customFormat="1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s="9" customFormat="1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s="9" customFormat="1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s="9" customFormat="1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s="9" customFormat="1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s="9" customFormat="1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s="9" customFormat="1" ht="13.5" x14ac:dyDescent="0.25">
      <c r="D49" s="43"/>
    </row>
    <row r="50" spans="1:6" s="9" customFormat="1" ht="13.5" x14ac:dyDescent="0.25">
      <c r="A50" s="26"/>
      <c r="B50" s="26" t="s">
        <v>222</v>
      </c>
      <c r="C50" s="26"/>
      <c r="D50" s="26"/>
      <c r="E50" s="25"/>
      <c r="F50" s="25"/>
    </row>
    <row r="51" spans="1:6" s="9" customFormat="1" ht="13.5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s="9" customFormat="1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s="9" customFormat="1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s="9" customFormat="1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s="9" customFormat="1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s="9" customFormat="1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s="9" customFormat="1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s="9" customFormat="1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s="9" customFormat="1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s="9" customFormat="1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s="9" customFormat="1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s="9" customFormat="1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s="9" customFormat="1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s="9" customFormat="1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s="9" customFormat="1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s="9" customFormat="1" ht="13.5" x14ac:dyDescent="0.25">
      <c r="D66" s="43"/>
    </row>
    <row r="67" spans="1:6" s="9" customFormat="1" ht="13.5" x14ac:dyDescent="0.25">
      <c r="A67" s="26"/>
      <c r="B67" s="26" t="s">
        <v>237</v>
      </c>
      <c r="C67" s="26"/>
      <c r="D67" s="26"/>
      <c r="E67" s="25"/>
      <c r="F67" s="25"/>
    </row>
    <row r="68" spans="1:6" s="9" customFormat="1" ht="13.5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s="9" customFormat="1" ht="40.5" x14ac:dyDescent="0.25">
      <c r="A69" s="56">
        <v>1</v>
      </c>
      <c r="B69" s="56" t="s">
        <v>238</v>
      </c>
      <c r="C69" s="8" t="s">
        <v>193</v>
      </c>
      <c r="D69" s="20">
        <v>0.55999999999999994</v>
      </c>
      <c r="E69" s="67">
        <v>0</v>
      </c>
      <c r="F69" s="68">
        <f>D69*E69</f>
        <v>0</v>
      </c>
    </row>
    <row r="70" spans="1:6" s="9" customFormat="1" ht="27" x14ac:dyDescent="0.25">
      <c r="A70" s="56">
        <v>2</v>
      </c>
      <c r="B70" s="56" t="s">
        <v>226</v>
      </c>
      <c r="C70" s="8" t="s">
        <v>227</v>
      </c>
      <c r="D70" s="20">
        <v>39.94</v>
      </c>
      <c r="E70" s="67">
        <v>0</v>
      </c>
      <c r="F70" s="68">
        <f>D70*E70</f>
        <v>0</v>
      </c>
    </row>
    <row r="71" spans="1:6" s="9" customFormat="1" ht="27" x14ac:dyDescent="0.25">
      <c r="A71" s="56">
        <v>3</v>
      </c>
      <c r="B71" s="56" t="s">
        <v>228</v>
      </c>
      <c r="C71" s="8" t="s">
        <v>227</v>
      </c>
      <c r="D71" s="20">
        <v>178.73</v>
      </c>
      <c r="E71" s="67">
        <v>0</v>
      </c>
      <c r="F71" s="68">
        <f>D71*E71</f>
        <v>0</v>
      </c>
    </row>
    <row r="72" spans="1:6" s="9" customFormat="1" ht="27" x14ac:dyDescent="0.25">
      <c r="A72" s="56">
        <v>4</v>
      </c>
      <c r="B72" s="56" t="s">
        <v>239</v>
      </c>
      <c r="C72" s="8" t="s">
        <v>29</v>
      </c>
      <c r="D72" s="20">
        <v>2.2000000000000002</v>
      </c>
      <c r="E72" s="67">
        <v>0</v>
      </c>
      <c r="F72" s="68">
        <f>D72*E72</f>
        <v>0</v>
      </c>
    </row>
    <row r="73" spans="1:6" s="9" customFormat="1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s="9" customFormat="1" ht="27" x14ac:dyDescent="0.25">
      <c r="A74" s="56">
        <v>6</v>
      </c>
      <c r="B74" s="56" t="s">
        <v>241</v>
      </c>
      <c r="C74" s="8" t="s">
        <v>29</v>
      </c>
      <c r="D74" s="20">
        <v>21.240000000000002</v>
      </c>
      <c r="E74" s="67">
        <v>0</v>
      </c>
      <c r="F74" s="68">
        <f>D74*E74</f>
        <v>0</v>
      </c>
    </row>
    <row r="75" spans="1:6" s="9" customFormat="1" ht="27" x14ac:dyDescent="0.25">
      <c r="A75" s="56">
        <v>7</v>
      </c>
      <c r="B75" s="56" t="s">
        <v>242</v>
      </c>
      <c r="C75" s="8" t="s">
        <v>193</v>
      </c>
      <c r="D75" s="20">
        <v>8.2500000000000004E-2</v>
      </c>
      <c r="E75" s="67">
        <v>0</v>
      </c>
      <c r="F75" s="68">
        <f t="shared" ref="F75:F77" si="3">D75*E75</f>
        <v>0</v>
      </c>
    </row>
    <row r="76" spans="1:6" s="9" customFormat="1" ht="27" x14ac:dyDescent="0.25">
      <c r="A76" s="56">
        <v>8</v>
      </c>
      <c r="B76" s="56" t="s">
        <v>243</v>
      </c>
      <c r="C76" s="8" t="s">
        <v>193</v>
      </c>
      <c r="D76" s="20">
        <v>2.7120000000000002</v>
      </c>
      <c r="E76" s="67">
        <v>0</v>
      </c>
      <c r="F76" s="68">
        <f t="shared" si="3"/>
        <v>0</v>
      </c>
    </row>
    <row r="77" spans="1:6" s="9" customFormat="1" ht="27" x14ac:dyDescent="0.25">
      <c r="A77" s="56">
        <v>9</v>
      </c>
      <c r="B77" s="56" t="s">
        <v>233</v>
      </c>
      <c r="C77" s="8" t="s">
        <v>193</v>
      </c>
      <c r="D77" s="20">
        <v>10.26</v>
      </c>
      <c r="E77" s="67">
        <v>0</v>
      </c>
      <c r="F77" s="68">
        <f t="shared" si="3"/>
        <v>0</v>
      </c>
    </row>
    <row r="78" spans="1:6" s="9" customFormat="1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s="9" customFormat="1" ht="13.5" x14ac:dyDescent="0.25">
      <c r="D79" s="43"/>
    </row>
    <row r="80" spans="1:6" s="9" customFormat="1" ht="13.5" x14ac:dyDescent="0.25">
      <c r="A80" s="26"/>
      <c r="B80" s="26" t="s">
        <v>244</v>
      </c>
      <c r="C80" s="26"/>
      <c r="D80" s="26"/>
      <c r="E80" s="25"/>
      <c r="F80" s="25"/>
    </row>
    <row r="81" spans="1:6" s="9" customFormat="1" ht="13.5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s="9" customFormat="1" ht="27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s="9" customFormat="1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s="9" customFormat="1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s="9" customFormat="1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s="9" customFormat="1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s="9" customFormat="1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s="9" customFormat="1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s="9" customFormat="1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s="9" customFormat="1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s="9" customFormat="1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s="9" customFormat="1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s="9" customFormat="1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s="9" customFormat="1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s="9" customFormat="1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s="9" customFormat="1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s="9" customFormat="1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s="9" customFormat="1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s="9" customFormat="1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s="9" customFormat="1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1" spans="1:6" x14ac:dyDescent="0.25">
      <c r="A101" s="9"/>
      <c r="B101" s="9"/>
      <c r="C101" s="9"/>
      <c r="D101" s="9"/>
      <c r="E101" s="9"/>
      <c r="F101" s="9"/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9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9" x14ac:dyDescent="0.25">
      <c r="A114" s="59"/>
      <c r="B114" s="63"/>
      <c r="C114" s="58"/>
      <c r="D114" s="58"/>
      <c r="E114" s="60"/>
      <c r="F114" s="61"/>
    </row>
    <row r="115" spans="1:9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9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9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9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  <c r="G118" s="39"/>
      <c r="H118" s="34"/>
      <c r="I118" s="34"/>
    </row>
    <row r="119" spans="1:9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  <c r="G119" s="46"/>
      <c r="H119" s="34"/>
      <c r="I119" s="34"/>
    </row>
    <row r="120" spans="1:9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  <c r="G120" s="47"/>
      <c r="H120" s="34"/>
      <c r="I120" s="33"/>
    </row>
    <row r="121" spans="1:9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  <c r="G121" s="9"/>
      <c r="H121" s="34"/>
      <c r="I121" s="33"/>
    </row>
    <row r="122" spans="1:9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  <c r="G122" s="47"/>
      <c r="H122" s="34"/>
      <c r="I122" s="33"/>
    </row>
    <row r="123" spans="1:9" x14ac:dyDescent="0.25">
      <c r="A123" s="59"/>
      <c r="B123" s="63"/>
      <c r="C123" s="58"/>
      <c r="D123" s="58"/>
      <c r="E123" s="60"/>
      <c r="F123" s="61"/>
      <c r="G123" s="47"/>
      <c r="H123" s="34"/>
      <c r="I123" s="33"/>
    </row>
    <row r="124" spans="1:9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  <c r="G124" s="9"/>
      <c r="H124" s="7"/>
      <c r="I124" s="7"/>
    </row>
    <row r="125" spans="1:9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  <c r="G125" s="9"/>
      <c r="H125" s="7"/>
      <c r="I125" s="10"/>
    </row>
    <row r="126" spans="1:9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  <c r="G126" s="5"/>
      <c r="H126" s="10"/>
      <c r="I126" s="10"/>
    </row>
    <row r="127" spans="1:9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  <c r="G127" s="24"/>
      <c r="H127" s="10"/>
      <c r="I127" s="10"/>
    </row>
    <row r="128" spans="1:9" x14ac:dyDescent="0.25">
      <c r="A128" s="59"/>
      <c r="B128" s="57"/>
      <c r="C128" s="58"/>
      <c r="D128" s="58"/>
      <c r="E128" s="60"/>
      <c r="F128" s="61"/>
      <c r="G128" s="24"/>
      <c r="H128" s="7"/>
      <c r="I128" s="10"/>
    </row>
    <row r="129" spans="1:9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  <c r="G129" s="9"/>
      <c r="H129" s="7"/>
      <c r="I129" s="10"/>
    </row>
    <row r="130" spans="1:9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9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9" x14ac:dyDescent="0.25">
      <c r="A132" s="59"/>
      <c r="B132" s="62"/>
      <c r="C132" s="58"/>
      <c r="D132" s="58"/>
      <c r="E132" s="60"/>
      <c r="F132" s="61"/>
    </row>
    <row r="133" spans="1:9" x14ac:dyDescent="0.25">
      <c r="A133" s="25"/>
      <c r="B133" s="26" t="s">
        <v>95</v>
      </c>
      <c r="C133" s="27"/>
      <c r="D133" s="27"/>
      <c r="E133" s="27"/>
      <c r="F133" s="27"/>
      <c r="I133" s="9"/>
    </row>
    <row r="134" spans="1:9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9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8" si="6">D135*E135</f>
        <v>0</v>
      </c>
    </row>
    <row r="136" spans="1:9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9" ht="27" x14ac:dyDescent="0.25">
      <c r="A137" s="96">
        <v>3</v>
      </c>
      <c r="B137" s="91" t="s">
        <v>107</v>
      </c>
      <c r="C137" s="91" t="s">
        <v>8</v>
      </c>
      <c r="D137" s="91">
        <v>3</v>
      </c>
      <c r="E137" s="93">
        <v>0</v>
      </c>
      <c r="F137" s="94">
        <f t="shared" si="6"/>
        <v>0</v>
      </c>
      <c r="G137" s="9" t="s">
        <v>184</v>
      </c>
    </row>
    <row r="138" spans="1:9" ht="27" x14ac:dyDescent="0.25">
      <c r="A138" s="96">
        <v>4</v>
      </c>
      <c r="B138" s="91" t="s">
        <v>108</v>
      </c>
      <c r="C138" s="91" t="s">
        <v>8</v>
      </c>
      <c r="D138" s="91">
        <v>3</v>
      </c>
      <c r="E138" s="93">
        <v>0</v>
      </c>
      <c r="F138" s="94">
        <f t="shared" si="6"/>
        <v>0</v>
      </c>
      <c r="G138" s="9" t="s">
        <v>184</v>
      </c>
    </row>
    <row r="139" spans="1:9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9" ht="94.5" x14ac:dyDescent="0.25">
      <c r="A140" s="56">
        <v>6</v>
      </c>
      <c r="B140" s="56" t="s">
        <v>98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9" ht="40.5" x14ac:dyDescent="0.25">
      <c r="A141" s="56">
        <v>7</v>
      </c>
      <c r="B141" s="8" t="s">
        <v>99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9" x14ac:dyDescent="0.25">
      <c r="A142" s="56">
        <v>8</v>
      </c>
      <c r="B142" s="8" t="s">
        <v>100</v>
      </c>
      <c r="C142" s="8" t="s">
        <v>6</v>
      </c>
      <c r="D142" s="8">
        <v>1</v>
      </c>
      <c r="E142" s="67">
        <v>0</v>
      </c>
      <c r="F142" s="68">
        <f t="shared" si="6"/>
        <v>0</v>
      </c>
    </row>
    <row r="143" spans="1:9" x14ac:dyDescent="0.25">
      <c r="A143" s="56">
        <v>9</v>
      </c>
      <c r="B143" s="8" t="s">
        <v>101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9" ht="364.5" x14ac:dyDescent="0.25">
      <c r="A144" s="56">
        <v>10</v>
      </c>
      <c r="B144" s="56" t="s">
        <v>112</v>
      </c>
      <c r="C144" s="8" t="s">
        <v>8</v>
      </c>
      <c r="D144" s="8">
        <v>1</v>
      </c>
      <c r="E144" s="67">
        <v>0</v>
      </c>
      <c r="F144" s="68">
        <f t="shared" si="6"/>
        <v>0</v>
      </c>
    </row>
    <row r="145" spans="1:10" x14ac:dyDescent="0.25">
      <c r="A145" s="56">
        <v>11</v>
      </c>
      <c r="B145" s="8" t="s">
        <v>102</v>
      </c>
      <c r="C145" s="8" t="s">
        <v>6</v>
      </c>
      <c r="D145" s="8">
        <v>1</v>
      </c>
      <c r="E145" s="67">
        <v>0</v>
      </c>
      <c r="F145" s="68">
        <f t="shared" si="6"/>
        <v>0</v>
      </c>
    </row>
    <row r="146" spans="1:10" x14ac:dyDescent="0.25">
      <c r="A146" s="56">
        <v>12</v>
      </c>
      <c r="B146" s="8" t="s">
        <v>103</v>
      </c>
      <c r="C146" s="8" t="s">
        <v>8</v>
      </c>
      <c r="D146" s="8">
        <v>1</v>
      </c>
      <c r="E146" s="67">
        <v>0</v>
      </c>
      <c r="F146" s="68">
        <f t="shared" si="6"/>
        <v>0</v>
      </c>
    </row>
    <row r="147" spans="1:10" x14ac:dyDescent="0.25">
      <c r="A147" s="56">
        <v>13</v>
      </c>
      <c r="B147" s="8" t="s">
        <v>104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10" x14ac:dyDescent="0.25">
      <c r="A148" s="56">
        <v>14</v>
      </c>
      <c r="B148" s="8" t="s">
        <v>105</v>
      </c>
      <c r="C148" s="8" t="s">
        <v>6</v>
      </c>
      <c r="D148" s="8">
        <v>1</v>
      </c>
      <c r="E148" s="67">
        <v>0</v>
      </c>
      <c r="F148" s="68">
        <f t="shared" si="6"/>
        <v>0</v>
      </c>
    </row>
    <row r="149" spans="1:10" x14ac:dyDescent="0.25">
      <c r="A149" s="70"/>
      <c r="B149" s="69" t="s">
        <v>10</v>
      </c>
      <c r="C149" s="72"/>
      <c r="D149" s="72"/>
      <c r="E149" s="67"/>
      <c r="F149" s="73">
        <f>SUM(F135:F148)</f>
        <v>0</v>
      </c>
    </row>
    <row r="150" spans="1:10" x14ac:dyDescent="0.25">
      <c r="F150" s="35"/>
      <c r="G150" s="36"/>
      <c r="H150" s="33"/>
      <c r="I150" s="33"/>
      <c r="J150" s="33"/>
    </row>
    <row r="151" spans="1:10" x14ac:dyDescent="0.25">
      <c r="A151" s="25"/>
      <c r="B151" s="26" t="s">
        <v>11</v>
      </c>
      <c r="C151" s="31"/>
      <c r="D151" s="27"/>
      <c r="E151" s="31"/>
      <c r="F151" s="27"/>
      <c r="G151" s="34"/>
      <c r="H151" s="33"/>
      <c r="I151" s="33"/>
      <c r="J151" s="33"/>
    </row>
    <row r="152" spans="1:10" x14ac:dyDescent="0.25">
      <c r="A152" s="25" t="s">
        <v>33</v>
      </c>
      <c r="B152" s="26" t="s">
        <v>69</v>
      </c>
      <c r="C152" s="31"/>
      <c r="D152" s="27"/>
      <c r="E152" s="27"/>
      <c r="F152" s="27"/>
      <c r="G152" s="39"/>
      <c r="H152" s="33"/>
      <c r="I152" s="33"/>
      <c r="J152" s="33"/>
    </row>
    <row r="153" spans="1:10" ht="30.75" customHeight="1" x14ac:dyDescent="0.25">
      <c r="A153" s="25" t="s">
        <v>1</v>
      </c>
      <c r="B153" s="26" t="s">
        <v>2</v>
      </c>
      <c r="C153" s="31" t="s">
        <v>4</v>
      </c>
      <c r="D153" s="27" t="s">
        <v>3</v>
      </c>
      <c r="E153" s="27" t="s">
        <v>165</v>
      </c>
      <c r="F153" s="27" t="s">
        <v>166</v>
      </c>
      <c r="G153" s="47"/>
      <c r="H153" s="33"/>
      <c r="I153" s="33"/>
      <c r="J153" s="33"/>
    </row>
    <row r="154" spans="1:10" ht="27" x14ac:dyDescent="0.25">
      <c r="A154" s="16">
        <v>1</v>
      </c>
      <c r="B154" s="6" t="s">
        <v>68</v>
      </c>
      <c r="C154" s="11" t="s">
        <v>5</v>
      </c>
      <c r="D154" s="11">
        <v>130</v>
      </c>
      <c r="E154" s="67">
        <v>0</v>
      </c>
      <c r="F154" s="68">
        <f t="shared" ref="F154:F156" si="7">D154*E154</f>
        <v>0</v>
      </c>
      <c r="G154" s="48"/>
      <c r="H154" s="33"/>
      <c r="I154" s="33"/>
      <c r="J154" s="33"/>
    </row>
    <row r="155" spans="1:10" ht="54" x14ac:dyDescent="0.25">
      <c r="A155" s="16">
        <v>2</v>
      </c>
      <c r="B155" s="14" t="s">
        <v>59</v>
      </c>
      <c r="C155" s="11" t="s">
        <v>8</v>
      </c>
      <c r="D155" s="11">
        <v>1</v>
      </c>
      <c r="E155" s="67">
        <v>0</v>
      </c>
      <c r="F155" s="68">
        <f t="shared" si="7"/>
        <v>0</v>
      </c>
      <c r="G155" s="47"/>
      <c r="H155" s="33"/>
      <c r="I155" s="33"/>
      <c r="J155" s="33"/>
    </row>
    <row r="156" spans="1:10" x14ac:dyDescent="0.25">
      <c r="A156" s="16">
        <v>3</v>
      </c>
      <c r="B156" s="6" t="s">
        <v>9</v>
      </c>
      <c r="C156" s="11" t="s">
        <v>8</v>
      </c>
      <c r="D156" s="11">
        <v>1</v>
      </c>
      <c r="E156" s="67">
        <v>0</v>
      </c>
      <c r="F156" s="68">
        <f t="shared" si="7"/>
        <v>0</v>
      </c>
      <c r="G156" s="47"/>
      <c r="H156" s="33"/>
      <c r="I156" s="33"/>
      <c r="J156" s="33"/>
    </row>
    <row r="157" spans="1:10" x14ac:dyDescent="0.25">
      <c r="A157" s="70"/>
      <c r="B157" s="69" t="s">
        <v>10</v>
      </c>
      <c r="C157" s="72"/>
      <c r="D157" s="72"/>
      <c r="E157" s="67"/>
      <c r="F157" s="73">
        <f>SUM(F154:F156)</f>
        <v>0</v>
      </c>
      <c r="G157" s="47"/>
      <c r="H157" s="33"/>
      <c r="I157" s="33"/>
      <c r="J157" s="33"/>
    </row>
    <row r="158" spans="1:10" x14ac:dyDescent="0.25">
      <c r="F158" s="15"/>
      <c r="G158" s="9"/>
      <c r="H158" s="33"/>
      <c r="I158" s="33"/>
      <c r="J158" s="33"/>
    </row>
    <row r="159" spans="1:10" x14ac:dyDescent="0.25">
      <c r="A159" s="25" t="s">
        <v>12</v>
      </c>
      <c r="B159" s="26" t="s">
        <v>13</v>
      </c>
      <c r="C159" s="27"/>
      <c r="D159" s="27"/>
      <c r="E159" s="27"/>
      <c r="F159" s="27"/>
      <c r="G159" s="45"/>
      <c r="H159" s="10"/>
      <c r="I159" s="10"/>
      <c r="J159" s="10"/>
    </row>
    <row r="160" spans="1:10" x14ac:dyDescent="0.25">
      <c r="A160" s="25" t="s">
        <v>1</v>
      </c>
      <c r="B160" s="26" t="s">
        <v>2</v>
      </c>
      <c r="C160" s="27" t="s">
        <v>4</v>
      </c>
      <c r="D160" s="27" t="s">
        <v>3</v>
      </c>
      <c r="E160" s="27" t="s">
        <v>165</v>
      </c>
      <c r="F160" s="27" t="s">
        <v>166</v>
      </c>
      <c r="G160" s="45"/>
      <c r="H160" s="10"/>
      <c r="I160" s="10"/>
      <c r="J160" s="10"/>
    </row>
    <row r="161" spans="1:10" x14ac:dyDescent="0.25">
      <c r="A161" s="16">
        <v>1</v>
      </c>
      <c r="B161" s="6" t="s">
        <v>14</v>
      </c>
      <c r="C161" s="11" t="s">
        <v>5</v>
      </c>
      <c r="D161" s="29">
        <v>10</v>
      </c>
      <c r="E161" s="67">
        <v>0</v>
      </c>
      <c r="F161" s="68">
        <f t="shared" ref="F161:F166" si="8">D161*E161</f>
        <v>0</v>
      </c>
      <c r="G161" s="5"/>
      <c r="H161" s="10"/>
      <c r="I161" s="10"/>
      <c r="J161" s="10"/>
    </row>
    <row r="162" spans="1:10" ht="40.5" x14ac:dyDescent="0.25">
      <c r="A162" s="16">
        <v>2</v>
      </c>
      <c r="B162" s="6" t="s">
        <v>35</v>
      </c>
      <c r="C162" s="11" t="s">
        <v>5</v>
      </c>
      <c r="D162" s="29">
        <v>88</v>
      </c>
      <c r="E162" s="67">
        <v>0</v>
      </c>
      <c r="F162" s="68">
        <f t="shared" si="8"/>
        <v>0</v>
      </c>
      <c r="G162" s="39"/>
      <c r="H162" s="33"/>
      <c r="I162" s="33"/>
      <c r="J162" s="33"/>
    </row>
    <row r="163" spans="1:10" x14ac:dyDescent="0.25">
      <c r="A163" s="16">
        <v>3</v>
      </c>
      <c r="B163" s="6" t="s">
        <v>15</v>
      </c>
      <c r="C163" s="11" t="s">
        <v>5</v>
      </c>
      <c r="D163" s="29">
        <v>88</v>
      </c>
      <c r="E163" s="67">
        <v>0</v>
      </c>
      <c r="F163" s="68">
        <f t="shared" si="8"/>
        <v>0</v>
      </c>
      <c r="G163" s="49"/>
      <c r="H163" s="33"/>
      <c r="I163" s="33"/>
      <c r="J163" s="33"/>
    </row>
    <row r="164" spans="1:10" ht="94.5" x14ac:dyDescent="0.25">
      <c r="A164" s="16">
        <v>4</v>
      </c>
      <c r="B164" s="6" t="s">
        <v>54</v>
      </c>
      <c r="C164" s="11" t="s">
        <v>5</v>
      </c>
      <c r="D164" s="29">
        <v>88</v>
      </c>
      <c r="E164" s="67">
        <v>0</v>
      </c>
      <c r="F164" s="68">
        <f t="shared" si="8"/>
        <v>0</v>
      </c>
      <c r="G164" s="49"/>
      <c r="H164" s="33"/>
      <c r="I164" s="33"/>
      <c r="J164" s="33"/>
    </row>
    <row r="165" spans="1:10" ht="67.5" x14ac:dyDescent="0.25">
      <c r="A165" s="16">
        <v>5</v>
      </c>
      <c r="B165" s="18" t="s">
        <v>39</v>
      </c>
      <c r="C165" s="12" t="s">
        <v>6</v>
      </c>
      <c r="D165" s="28">
        <v>1</v>
      </c>
      <c r="E165" s="67">
        <v>0</v>
      </c>
      <c r="F165" s="68">
        <f t="shared" si="8"/>
        <v>0</v>
      </c>
      <c r="G165" s="48"/>
      <c r="H165" s="33"/>
      <c r="I165" s="33"/>
      <c r="J165" s="33"/>
    </row>
    <row r="166" spans="1:10" x14ac:dyDescent="0.25">
      <c r="A166" s="16">
        <v>6</v>
      </c>
      <c r="B166" s="8" t="s">
        <v>60</v>
      </c>
      <c r="C166" s="12" t="s">
        <v>5</v>
      </c>
      <c r="D166" s="11">
        <v>88</v>
      </c>
      <c r="E166" s="67">
        <v>0</v>
      </c>
      <c r="F166" s="68">
        <f t="shared" si="8"/>
        <v>0</v>
      </c>
    </row>
    <row r="167" spans="1:10" x14ac:dyDescent="0.25">
      <c r="A167" s="70"/>
      <c r="B167" s="69" t="s">
        <v>10</v>
      </c>
      <c r="C167" s="72"/>
      <c r="D167" s="72"/>
      <c r="E167" s="67"/>
      <c r="F167" s="73">
        <f>SUM(F161:F166)</f>
        <v>0</v>
      </c>
    </row>
    <row r="168" spans="1:10" x14ac:dyDescent="0.25">
      <c r="A168" s="15"/>
      <c r="B168" s="9"/>
      <c r="C168" s="10"/>
      <c r="D168" s="7"/>
    </row>
    <row r="169" spans="1:10" x14ac:dyDescent="0.25">
      <c r="A169" s="25"/>
      <c r="B169" s="26" t="s">
        <v>23</v>
      </c>
      <c r="C169" s="27"/>
      <c r="D169" s="27"/>
      <c r="E169" s="31"/>
      <c r="F169" s="27"/>
    </row>
    <row r="170" spans="1:10" x14ac:dyDescent="0.25">
      <c r="A170" s="25" t="s">
        <v>80</v>
      </c>
      <c r="B170" s="26" t="s">
        <v>17</v>
      </c>
      <c r="C170" s="27"/>
      <c r="D170" s="27"/>
      <c r="E170" s="27"/>
      <c r="F170" s="27"/>
    </row>
    <row r="171" spans="1:10" x14ac:dyDescent="0.25">
      <c r="A171" s="25" t="s">
        <v>1</v>
      </c>
      <c r="B171" s="26" t="s">
        <v>2</v>
      </c>
      <c r="C171" s="27" t="s">
        <v>4</v>
      </c>
      <c r="D171" s="27" t="s">
        <v>3</v>
      </c>
      <c r="E171" s="27" t="s">
        <v>165</v>
      </c>
      <c r="F171" s="27" t="s">
        <v>166</v>
      </c>
    </row>
    <row r="172" spans="1:10" ht="27" x14ac:dyDescent="0.25">
      <c r="A172" s="16">
        <v>1</v>
      </c>
      <c r="B172" s="19" t="s">
        <v>44</v>
      </c>
      <c r="C172" s="21" t="s">
        <v>5</v>
      </c>
      <c r="D172" s="20">
        <v>530</v>
      </c>
      <c r="E172" s="67">
        <v>0</v>
      </c>
      <c r="F172" s="68">
        <f t="shared" ref="F172:F181" si="9">D172*E172</f>
        <v>0</v>
      </c>
    </row>
    <row r="173" spans="1:10" x14ac:dyDescent="0.25">
      <c r="A173" s="16">
        <v>2</v>
      </c>
      <c r="B173" s="6" t="s">
        <v>38</v>
      </c>
      <c r="C173" s="6" t="s">
        <v>5</v>
      </c>
      <c r="D173" s="17">
        <v>530</v>
      </c>
      <c r="E173" s="67">
        <v>0</v>
      </c>
      <c r="F173" s="68">
        <f t="shared" si="9"/>
        <v>0</v>
      </c>
    </row>
    <row r="174" spans="1:10" x14ac:dyDescent="0.25">
      <c r="A174" s="16">
        <v>3</v>
      </c>
      <c r="B174" s="6" t="s">
        <v>18</v>
      </c>
      <c r="C174" s="12" t="s">
        <v>5</v>
      </c>
      <c r="D174" s="12">
        <v>40</v>
      </c>
      <c r="E174" s="67">
        <v>0</v>
      </c>
      <c r="F174" s="68">
        <f t="shared" si="9"/>
        <v>0</v>
      </c>
    </row>
    <row r="175" spans="1:10" x14ac:dyDescent="0.25">
      <c r="A175" s="16">
        <v>4</v>
      </c>
      <c r="B175" s="6" t="s">
        <v>19</v>
      </c>
      <c r="C175" s="12" t="s">
        <v>6</v>
      </c>
      <c r="D175" s="12">
        <v>4</v>
      </c>
      <c r="E175" s="67">
        <v>0</v>
      </c>
      <c r="F175" s="68">
        <f t="shared" si="9"/>
        <v>0</v>
      </c>
    </row>
    <row r="176" spans="1:10" x14ac:dyDescent="0.25">
      <c r="A176" s="16">
        <v>5</v>
      </c>
      <c r="B176" s="6" t="s">
        <v>42</v>
      </c>
      <c r="C176" s="12" t="s">
        <v>6</v>
      </c>
      <c r="D176" s="12">
        <v>1</v>
      </c>
      <c r="E176" s="67">
        <v>0</v>
      </c>
      <c r="F176" s="68">
        <f t="shared" si="9"/>
        <v>0</v>
      </c>
    </row>
    <row r="177" spans="1:6" x14ac:dyDescent="0.25">
      <c r="A177" s="16">
        <v>6</v>
      </c>
      <c r="B177" s="6" t="s">
        <v>47</v>
      </c>
      <c r="C177" s="12" t="s">
        <v>6</v>
      </c>
      <c r="D177" s="12">
        <v>1</v>
      </c>
      <c r="E177" s="67">
        <v>0</v>
      </c>
      <c r="F177" s="68">
        <f t="shared" si="9"/>
        <v>0</v>
      </c>
    </row>
    <row r="178" spans="1:6" ht="27" x14ac:dyDescent="0.25">
      <c r="A178" s="16">
        <v>7</v>
      </c>
      <c r="B178" s="6" t="s">
        <v>52</v>
      </c>
      <c r="C178" s="12" t="s">
        <v>6</v>
      </c>
      <c r="D178" s="12">
        <v>1</v>
      </c>
      <c r="E178" s="67">
        <v>0</v>
      </c>
      <c r="F178" s="68">
        <f t="shared" si="9"/>
        <v>0</v>
      </c>
    </row>
    <row r="179" spans="1:6" ht="27" x14ac:dyDescent="0.25">
      <c r="A179" s="16">
        <v>8</v>
      </c>
      <c r="B179" s="22" t="s">
        <v>110</v>
      </c>
      <c r="C179" s="6" t="s">
        <v>5</v>
      </c>
      <c r="D179" s="12">
        <v>370</v>
      </c>
      <c r="E179" s="67">
        <v>0</v>
      </c>
      <c r="F179" s="68">
        <f t="shared" si="9"/>
        <v>0</v>
      </c>
    </row>
    <row r="180" spans="1:6" x14ac:dyDescent="0.25">
      <c r="A180" s="16">
        <v>9</v>
      </c>
      <c r="B180" s="6" t="s">
        <v>40</v>
      </c>
      <c r="C180" s="16" t="s">
        <v>6</v>
      </c>
      <c r="D180" s="12">
        <v>1</v>
      </c>
      <c r="E180" s="67">
        <v>0</v>
      </c>
      <c r="F180" s="68">
        <f t="shared" si="9"/>
        <v>0</v>
      </c>
    </row>
    <row r="181" spans="1:6" x14ac:dyDescent="0.25">
      <c r="A181" s="16">
        <v>10</v>
      </c>
      <c r="B181" s="6" t="s">
        <v>41</v>
      </c>
      <c r="C181" s="16" t="s">
        <v>6</v>
      </c>
      <c r="D181" s="12">
        <v>1</v>
      </c>
      <c r="E181" s="67">
        <v>0</v>
      </c>
      <c r="F181" s="68">
        <f t="shared" si="9"/>
        <v>0</v>
      </c>
    </row>
    <row r="182" spans="1:6" x14ac:dyDescent="0.25">
      <c r="A182" s="70"/>
      <c r="B182" s="69" t="s">
        <v>10</v>
      </c>
      <c r="C182" s="72"/>
      <c r="D182" s="72"/>
      <c r="E182" s="67"/>
      <c r="F182" s="73">
        <f>SUM(F172:F181)</f>
        <v>0</v>
      </c>
    </row>
    <row r="183" spans="1:6" x14ac:dyDescent="0.25">
      <c r="A183" s="15"/>
      <c r="B183" s="5"/>
      <c r="C183" s="10"/>
      <c r="D183" s="10"/>
      <c r="F183" s="15"/>
    </row>
    <row r="184" spans="1:6" x14ac:dyDescent="0.25">
      <c r="A184" s="25" t="s">
        <v>81</v>
      </c>
      <c r="B184" s="26" t="s">
        <v>13</v>
      </c>
      <c r="C184" s="27"/>
      <c r="D184" s="27"/>
      <c r="E184" s="27"/>
      <c r="F184" s="27"/>
    </row>
    <row r="185" spans="1:6" x14ac:dyDescent="0.25">
      <c r="A185" s="25" t="s">
        <v>1</v>
      </c>
      <c r="B185" s="26" t="s">
        <v>2</v>
      </c>
      <c r="C185" s="27" t="s">
        <v>4</v>
      </c>
      <c r="D185" s="27" t="s">
        <v>3</v>
      </c>
      <c r="E185" s="27" t="s">
        <v>165</v>
      </c>
      <c r="F185" s="27" t="s">
        <v>166</v>
      </c>
    </row>
    <row r="186" spans="1:6" ht="27" x14ac:dyDescent="0.25">
      <c r="A186" s="16">
        <v>1</v>
      </c>
      <c r="B186" s="6" t="s">
        <v>24</v>
      </c>
      <c r="C186" s="6" t="s">
        <v>5</v>
      </c>
      <c r="D186" s="12">
        <v>370</v>
      </c>
      <c r="E186" s="67">
        <v>0</v>
      </c>
      <c r="F186" s="68">
        <f t="shared" ref="F186:F194" si="10">D186*E186</f>
        <v>0</v>
      </c>
    </row>
    <row r="187" spans="1:6" ht="81" x14ac:dyDescent="0.25">
      <c r="A187" s="16">
        <v>2</v>
      </c>
      <c r="B187" s="6" t="s">
        <v>64</v>
      </c>
      <c r="C187" s="6" t="s">
        <v>5</v>
      </c>
      <c r="D187" s="12">
        <v>370</v>
      </c>
      <c r="E187" s="67">
        <v>0</v>
      </c>
      <c r="F187" s="68">
        <f t="shared" si="10"/>
        <v>0</v>
      </c>
    </row>
    <row r="188" spans="1:6" ht="67.5" x14ac:dyDescent="0.25">
      <c r="A188" s="16">
        <v>3</v>
      </c>
      <c r="B188" s="18" t="s">
        <v>56</v>
      </c>
      <c r="C188" s="12" t="s">
        <v>6</v>
      </c>
      <c r="D188" s="12">
        <v>3</v>
      </c>
      <c r="E188" s="67">
        <v>0</v>
      </c>
      <c r="F188" s="68">
        <f t="shared" si="10"/>
        <v>0</v>
      </c>
    </row>
    <row r="189" spans="1:6" x14ac:dyDescent="0.25">
      <c r="A189" s="16">
        <v>4</v>
      </c>
      <c r="B189" s="18" t="s">
        <v>27</v>
      </c>
      <c r="C189" s="12" t="s">
        <v>5</v>
      </c>
      <c r="D189" s="12">
        <v>20</v>
      </c>
      <c r="E189" s="67">
        <v>0</v>
      </c>
      <c r="F189" s="68">
        <f t="shared" si="10"/>
        <v>0</v>
      </c>
    </row>
    <row r="190" spans="1:6" x14ac:dyDescent="0.25">
      <c r="A190" s="16">
        <v>5</v>
      </c>
      <c r="B190" s="22" t="s">
        <v>55</v>
      </c>
      <c r="C190" s="6" t="s">
        <v>5</v>
      </c>
      <c r="D190" s="12">
        <v>88</v>
      </c>
      <c r="E190" s="67">
        <v>0</v>
      </c>
      <c r="F190" s="68">
        <f t="shared" si="10"/>
        <v>0</v>
      </c>
    </row>
    <row r="191" spans="1:6" ht="27" x14ac:dyDescent="0.25">
      <c r="A191" s="16">
        <v>6</v>
      </c>
      <c r="B191" s="18" t="s">
        <v>30</v>
      </c>
      <c r="C191" s="12" t="s">
        <v>22</v>
      </c>
      <c r="D191" s="12">
        <v>1</v>
      </c>
      <c r="E191" s="67">
        <v>0</v>
      </c>
      <c r="F191" s="68">
        <f t="shared" si="10"/>
        <v>0</v>
      </c>
    </row>
    <row r="192" spans="1:6" ht="27" x14ac:dyDescent="0.25">
      <c r="A192" s="16">
        <v>7</v>
      </c>
      <c r="B192" s="18" t="s">
        <v>31</v>
      </c>
      <c r="C192" s="12" t="s">
        <v>6</v>
      </c>
      <c r="D192" s="12">
        <v>6</v>
      </c>
      <c r="E192" s="67">
        <v>0</v>
      </c>
      <c r="F192" s="68">
        <f t="shared" si="10"/>
        <v>0</v>
      </c>
    </row>
    <row r="193" spans="1:6" ht="40.5" x14ac:dyDescent="0.25">
      <c r="A193" s="16">
        <v>8</v>
      </c>
      <c r="B193" s="18" t="s">
        <v>32</v>
      </c>
      <c r="C193" s="12" t="s">
        <v>6</v>
      </c>
      <c r="D193" s="12">
        <v>2</v>
      </c>
      <c r="E193" s="67">
        <v>0</v>
      </c>
      <c r="F193" s="68">
        <f t="shared" si="10"/>
        <v>0</v>
      </c>
    </row>
    <row r="194" spans="1:6" x14ac:dyDescent="0.25">
      <c r="A194" s="16">
        <v>9</v>
      </c>
      <c r="B194" s="8" t="s">
        <v>63</v>
      </c>
      <c r="C194" s="6" t="s">
        <v>5</v>
      </c>
      <c r="D194" s="12">
        <v>370</v>
      </c>
      <c r="E194" s="67">
        <v>0</v>
      </c>
      <c r="F194" s="68">
        <f t="shared" si="10"/>
        <v>0</v>
      </c>
    </row>
    <row r="195" spans="1:6" x14ac:dyDescent="0.25">
      <c r="A195" s="70"/>
      <c r="B195" s="69" t="s">
        <v>10</v>
      </c>
      <c r="C195" s="72"/>
      <c r="D195" s="72"/>
      <c r="E195" s="67"/>
      <c r="F195" s="73">
        <f>SUM(F186:F194)</f>
        <v>0</v>
      </c>
    </row>
    <row r="196" spans="1:6" x14ac:dyDescent="0.25">
      <c r="A196" s="15"/>
      <c r="B196" s="5"/>
      <c r="C196" s="10"/>
      <c r="D196" s="10"/>
    </row>
    <row r="197" spans="1:6" x14ac:dyDescent="0.25">
      <c r="A197" s="25" t="s">
        <v>82</v>
      </c>
      <c r="B197" s="26" t="s">
        <v>79</v>
      </c>
      <c r="C197" s="27"/>
      <c r="D197" s="27"/>
      <c r="E197" s="27"/>
      <c r="F197" s="27"/>
    </row>
    <row r="198" spans="1:6" x14ac:dyDescent="0.25">
      <c r="A198" s="25" t="s">
        <v>1</v>
      </c>
      <c r="B198" s="26" t="s">
        <v>2</v>
      </c>
      <c r="C198" s="27" t="s">
        <v>4</v>
      </c>
      <c r="D198" s="27" t="s">
        <v>3</v>
      </c>
      <c r="E198" s="27" t="s">
        <v>165</v>
      </c>
      <c r="F198" s="27" t="s">
        <v>166</v>
      </c>
    </row>
    <row r="199" spans="1:6" ht="27" x14ac:dyDescent="0.25">
      <c r="A199" s="16">
        <v>1</v>
      </c>
      <c r="B199" s="6" t="s">
        <v>20</v>
      </c>
      <c r="C199" s="12" t="s">
        <v>8</v>
      </c>
      <c r="D199" s="12">
        <v>1</v>
      </c>
      <c r="E199" s="67">
        <v>0</v>
      </c>
      <c r="F199" s="68">
        <f t="shared" ref="F199:F208" si="11">D199*E199</f>
        <v>0</v>
      </c>
    </row>
    <row r="200" spans="1:6" x14ac:dyDescent="0.25">
      <c r="A200" s="16">
        <v>2</v>
      </c>
      <c r="B200" s="6" t="s">
        <v>43</v>
      </c>
      <c r="C200" s="12" t="s">
        <v>16</v>
      </c>
      <c r="D200" s="12">
        <v>3</v>
      </c>
      <c r="E200" s="67">
        <v>0</v>
      </c>
      <c r="F200" s="68">
        <f t="shared" si="11"/>
        <v>0</v>
      </c>
    </row>
    <row r="201" spans="1:6" ht="40.5" x14ac:dyDescent="0.25">
      <c r="A201" s="16">
        <v>3</v>
      </c>
      <c r="B201" s="8" t="s">
        <v>61</v>
      </c>
      <c r="C201" s="12" t="s">
        <v>6</v>
      </c>
      <c r="D201" s="29">
        <v>4</v>
      </c>
      <c r="E201" s="67">
        <v>0</v>
      </c>
      <c r="F201" s="68">
        <f t="shared" si="11"/>
        <v>0</v>
      </c>
    </row>
    <row r="202" spans="1:6" ht="54" x14ac:dyDescent="0.25">
      <c r="A202" s="16">
        <v>4</v>
      </c>
      <c r="B202" s="6" t="s">
        <v>49</v>
      </c>
      <c r="C202" s="12" t="s">
        <v>25</v>
      </c>
      <c r="D202" s="29">
        <v>0.6</v>
      </c>
      <c r="E202" s="67">
        <v>0</v>
      </c>
      <c r="F202" s="68">
        <f t="shared" si="11"/>
        <v>0</v>
      </c>
    </row>
    <row r="203" spans="1:6" ht="27" x14ac:dyDescent="0.25">
      <c r="A203" s="16">
        <v>5</v>
      </c>
      <c r="B203" s="19" t="s">
        <v>46</v>
      </c>
      <c r="C203" s="12" t="s">
        <v>66</v>
      </c>
      <c r="D203" s="12">
        <v>3</v>
      </c>
      <c r="E203" s="67">
        <v>0</v>
      </c>
      <c r="F203" s="68">
        <f t="shared" si="11"/>
        <v>0</v>
      </c>
    </row>
    <row r="204" spans="1:6" x14ac:dyDescent="0.25">
      <c r="A204" s="16">
        <v>6</v>
      </c>
      <c r="B204" s="22" t="s">
        <v>48</v>
      </c>
      <c r="C204" s="12" t="s">
        <v>16</v>
      </c>
      <c r="D204" s="12">
        <v>4</v>
      </c>
      <c r="E204" s="67">
        <v>0</v>
      </c>
      <c r="F204" s="68">
        <f t="shared" si="11"/>
        <v>0</v>
      </c>
    </row>
    <row r="205" spans="1:6" ht="27" x14ac:dyDescent="0.25">
      <c r="A205" s="16">
        <v>7</v>
      </c>
      <c r="B205" s="6" t="s">
        <v>50</v>
      </c>
      <c r="C205" s="12" t="s">
        <v>6</v>
      </c>
      <c r="D205" s="12">
        <v>1</v>
      </c>
      <c r="E205" s="67">
        <v>0</v>
      </c>
      <c r="F205" s="68">
        <f t="shared" si="11"/>
        <v>0</v>
      </c>
    </row>
    <row r="206" spans="1:6" x14ac:dyDescent="0.25">
      <c r="A206" s="16">
        <v>8</v>
      </c>
      <c r="B206" s="19" t="s">
        <v>67</v>
      </c>
      <c r="C206" s="12" t="s">
        <v>22</v>
      </c>
      <c r="D206" s="12">
        <v>1</v>
      </c>
      <c r="E206" s="67">
        <v>0</v>
      </c>
      <c r="F206" s="68">
        <f t="shared" si="11"/>
        <v>0</v>
      </c>
    </row>
    <row r="207" spans="1:6" x14ac:dyDescent="0.25">
      <c r="A207" s="16">
        <v>9</v>
      </c>
      <c r="B207" s="19" t="s">
        <v>21</v>
      </c>
      <c r="C207" s="12" t="s">
        <v>6</v>
      </c>
      <c r="D207" s="29">
        <v>1</v>
      </c>
      <c r="E207" s="67">
        <v>0</v>
      </c>
      <c r="F207" s="68">
        <f t="shared" si="11"/>
        <v>0</v>
      </c>
    </row>
    <row r="208" spans="1:6" x14ac:dyDescent="0.25">
      <c r="A208" s="16">
        <v>10</v>
      </c>
      <c r="B208" s="8" t="s">
        <v>62</v>
      </c>
      <c r="C208" s="12" t="s">
        <v>6</v>
      </c>
      <c r="D208" s="11">
        <v>1</v>
      </c>
      <c r="E208" s="67">
        <v>0</v>
      </c>
      <c r="F208" s="68">
        <f t="shared" si="11"/>
        <v>0</v>
      </c>
    </row>
    <row r="209" spans="1:6" x14ac:dyDescent="0.25">
      <c r="A209" s="70"/>
      <c r="B209" s="69" t="s">
        <v>10</v>
      </c>
      <c r="C209" s="72"/>
      <c r="D209" s="72"/>
      <c r="E209" s="67"/>
      <c r="F209" s="73">
        <f>SUM(F199:F208)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FBA0-280A-4AE2-BEEB-5F0748E116AC}">
  <dimension ref="A1:G213"/>
  <sheetViews>
    <sheetView topLeftCell="A79" zoomScale="115" zoomScaleNormal="115" workbookViewId="0">
      <selection activeCell="D69" sqref="D69:D77"/>
    </sheetView>
  </sheetViews>
  <sheetFormatPr defaultColWidth="9.140625" defaultRowHeight="13.5" x14ac:dyDescent="0.25"/>
  <cols>
    <col min="1" max="1" width="9.140625" style="9"/>
    <col min="2" max="2" width="67.85546875" style="9" customWidth="1"/>
    <col min="3" max="4" width="9.140625" style="9"/>
    <col min="5" max="5" width="12" style="9" customWidth="1"/>
    <col min="6" max="6" width="9.140625" style="9"/>
    <col min="7" max="7" width="38" style="9" customWidth="1"/>
    <col min="8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105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10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2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315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13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2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27" x14ac:dyDescent="0.25">
      <c r="A13" s="56">
        <v>1</v>
      </c>
      <c r="B13" s="56" t="s">
        <v>198</v>
      </c>
      <c r="C13" s="8" t="s">
        <v>193</v>
      </c>
      <c r="D13" s="20">
        <v>126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6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27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15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15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1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27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7</v>
      </c>
      <c r="E40" s="67">
        <v>0</v>
      </c>
      <c r="F40" s="68">
        <f>D40*E40</f>
        <v>0</v>
      </c>
    </row>
    <row r="41" spans="1:6" ht="40.5" x14ac:dyDescent="0.25">
      <c r="A41" s="56">
        <v>2</v>
      </c>
      <c r="B41" s="56" t="s">
        <v>216</v>
      </c>
      <c r="C41" s="8" t="s">
        <v>29</v>
      </c>
      <c r="D41" s="20">
        <v>13.5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27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27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40.5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27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15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15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27" x14ac:dyDescent="0.25">
      <c r="A69" s="56">
        <v>1</v>
      </c>
      <c r="B69" s="56" t="s">
        <v>238</v>
      </c>
      <c r="C69" s="8" t="s">
        <v>193</v>
      </c>
      <c r="D69" s="20">
        <v>0.55999999999999994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39.94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178.73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2.2000000000000002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21.240000000000002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8.2500000000000004E-2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2.7120000000000002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10.26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27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15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15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15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15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6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6" ht="15" x14ac:dyDescent="0.25">
      <c r="A114" s="59"/>
      <c r="B114" s="63"/>
      <c r="C114" s="58"/>
      <c r="D114" s="58"/>
      <c r="E114" s="60"/>
      <c r="F114" s="61"/>
    </row>
    <row r="115" spans="1:6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6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6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6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6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6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6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6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6" ht="15" x14ac:dyDescent="0.25">
      <c r="A123" s="59"/>
      <c r="B123" s="63"/>
      <c r="C123" s="58"/>
      <c r="D123" s="58"/>
      <c r="E123" s="60"/>
      <c r="F123" s="61"/>
    </row>
    <row r="124" spans="1:6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6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6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6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6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81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64.5" x14ac:dyDescent="0.25">
      <c r="A145" s="56">
        <v>11</v>
      </c>
      <c r="B145" s="56" t="s">
        <v>114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2" spans="1:6" x14ac:dyDescent="0.25">
      <c r="A152" s="25"/>
      <c r="B152" s="26" t="s">
        <v>11</v>
      </c>
      <c r="C152" s="27"/>
      <c r="D152" s="27"/>
      <c r="E152" s="27"/>
      <c r="F152" s="27"/>
    </row>
    <row r="153" spans="1:6" x14ac:dyDescent="0.25">
      <c r="A153" s="25" t="s">
        <v>33</v>
      </c>
      <c r="B153" s="26" t="s">
        <v>69</v>
      </c>
      <c r="C153" s="27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27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34</v>
      </c>
      <c r="C155" s="11" t="s">
        <v>5</v>
      </c>
      <c r="D155" s="11">
        <v>35</v>
      </c>
      <c r="E155" s="67">
        <v>0</v>
      </c>
      <c r="F155" s="68">
        <f t="shared" ref="F155:F159" si="7">D155*E155</f>
        <v>0</v>
      </c>
    </row>
    <row r="156" spans="1:6" ht="40.5" x14ac:dyDescent="0.25">
      <c r="A156" s="16">
        <v>2</v>
      </c>
      <c r="B156" s="22" t="s">
        <v>85</v>
      </c>
      <c r="C156" s="11" t="s">
        <v>5</v>
      </c>
      <c r="D156" s="11">
        <v>120</v>
      </c>
      <c r="E156" s="67">
        <v>0</v>
      </c>
      <c r="F156" s="68">
        <f t="shared" si="7"/>
        <v>0</v>
      </c>
    </row>
    <row r="157" spans="1:6" ht="27" x14ac:dyDescent="0.25">
      <c r="A157" s="16">
        <v>3</v>
      </c>
      <c r="B157" s="6" t="s">
        <v>87</v>
      </c>
      <c r="C157" s="11" t="s">
        <v>6</v>
      </c>
      <c r="D157" s="11">
        <v>2</v>
      </c>
      <c r="E157" s="67">
        <v>0</v>
      </c>
      <c r="F157" s="68">
        <f t="shared" si="7"/>
        <v>0</v>
      </c>
    </row>
    <row r="158" spans="1:6" ht="15" x14ac:dyDescent="0.25">
      <c r="A158" s="16">
        <v>4</v>
      </c>
      <c r="B158" s="6" t="s">
        <v>7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ht="15" x14ac:dyDescent="0.25">
      <c r="A159" s="16">
        <v>5</v>
      </c>
      <c r="B159" s="6" t="s">
        <v>9</v>
      </c>
      <c r="C159" s="11" t="s">
        <v>8</v>
      </c>
      <c r="D159" s="11">
        <v>1</v>
      </c>
      <c r="E159" s="67">
        <v>0</v>
      </c>
      <c r="F159" s="68">
        <f t="shared" si="7"/>
        <v>0</v>
      </c>
    </row>
    <row r="160" spans="1:6" ht="15" x14ac:dyDescent="0.25">
      <c r="A160" s="70"/>
      <c r="B160" s="69" t="s">
        <v>10</v>
      </c>
      <c r="C160" s="72"/>
      <c r="D160" s="72"/>
      <c r="E160" s="67"/>
      <c r="F160" s="73">
        <f>SUM(F155:F159)</f>
        <v>0</v>
      </c>
    </row>
    <row r="162" spans="1:6" x14ac:dyDescent="0.25">
      <c r="A162" s="25" t="s">
        <v>12</v>
      </c>
      <c r="B162" s="26" t="s">
        <v>13</v>
      </c>
      <c r="C162" s="27"/>
      <c r="D162" s="27"/>
      <c r="E162" s="27"/>
      <c r="F162" s="27"/>
    </row>
    <row r="163" spans="1:6" x14ac:dyDescent="0.25">
      <c r="A163" s="25" t="s">
        <v>1</v>
      </c>
      <c r="B163" s="26" t="s">
        <v>2</v>
      </c>
      <c r="C163" s="27" t="s">
        <v>4</v>
      </c>
      <c r="D163" s="27" t="s">
        <v>3</v>
      </c>
      <c r="E163" s="27" t="s">
        <v>165</v>
      </c>
      <c r="F163" s="27" t="s">
        <v>166</v>
      </c>
    </row>
    <row r="164" spans="1:6" ht="40.5" x14ac:dyDescent="0.25">
      <c r="A164" s="16">
        <v>1</v>
      </c>
      <c r="B164" s="6" t="s">
        <v>35</v>
      </c>
      <c r="C164" s="11" t="s">
        <v>5</v>
      </c>
      <c r="D164" s="11">
        <v>25</v>
      </c>
      <c r="E164" s="67">
        <v>0</v>
      </c>
      <c r="F164" s="68">
        <f t="shared" ref="F164:F170" si="8">D164*E164</f>
        <v>0</v>
      </c>
    </row>
    <row r="165" spans="1:6" ht="15" x14ac:dyDescent="0.25">
      <c r="A165" s="16">
        <v>2</v>
      </c>
      <c r="B165" s="6" t="s">
        <v>15</v>
      </c>
      <c r="C165" s="11" t="s">
        <v>5</v>
      </c>
      <c r="D165" s="11">
        <v>25</v>
      </c>
      <c r="E165" s="67">
        <v>0</v>
      </c>
      <c r="F165" s="68">
        <f t="shared" si="8"/>
        <v>0</v>
      </c>
    </row>
    <row r="166" spans="1:6" ht="81" x14ac:dyDescent="0.25">
      <c r="A166" s="16">
        <v>3</v>
      </c>
      <c r="B166" s="6" t="s">
        <v>36</v>
      </c>
      <c r="C166" s="11" t="s">
        <v>5</v>
      </c>
      <c r="D166" s="11">
        <v>25</v>
      </c>
      <c r="E166" s="67">
        <v>0</v>
      </c>
      <c r="F166" s="68">
        <f t="shared" si="8"/>
        <v>0</v>
      </c>
    </row>
    <row r="167" spans="1:6" ht="54" x14ac:dyDescent="0.25">
      <c r="A167" s="16">
        <v>4</v>
      </c>
      <c r="B167" s="18" t="s">
        <v>26</v>
      </c>
      <c r="C167" s="11" t="s">
        <v>6</v>
      </c>
      <c r="D167" s="11">
        <v>1</v>
      </c>
      <c r="E167" s="67">
        <v>0</v>
      </c>
      <c r="F167" s="68">
        <f t="shared" si="8"/>
        <v>0</v>
      </c>
    </row>
    <row r="168" spans="1:6" ht="54" x14ac:dyDescent="0.25">
      <c r="A168" s="16">
        <v>5</v>
      </c>
      <c r="B168" s="18" t="s">
        <v>39</v>
      </c>
      <c r="C168" s="12" t="s">
        <v>6</v>
      </c>
      <c r="D168" s="11">
        <v>1</v>
      </c>
      <c r="E168" s="67">
        <v>0</v>
      </c>
      <c r="F168" s="68">
        <f t="shared" si="8"/>
        <v>0</v>
      </c>
    </row>
    <row r="169" spans="1:6" ht="27" x14ac:dyDescent="0.25">
      <c r="A169" s="16">
        <v>6</v>
      </c>
      <c r="B169" s="18" t="s">
        <v>57</v>
      </c>
      <c r="C169" s="12" t="s">
        <v>6</v>
      </c>
      <c r="D169" s="11">
        <v>1</v>
      </c>
      <c r="E169" s="67">
        <v>0</v>
      </c>
      <c r="F169" s="68">
        <f t="shared" si="8"/>
        <v>0</v>
      </c>
    </row>
    <row r="170" spans="1:6" ht="15" x14ac:dyDescent="0.25">
      <c r="A170" s="16">
        <v>7</v>
      </c>
      <c r="B170" s="8" t="s">
        <v>60</v>
      </c>
      <c r="C170" s="11" t="s">
        <v>5</v>
      </c>
      <c r="D170" s="11">
        <v>280</v>
      </c>
      <c r="E170" s="67">
        <v>0</v>
      </c>
      <c r="F170" s="68">
        <f t="shared" si="8"/>
        <v>0</v>
      </c>
    </row>
    <row r="171" spans="1:6" ht="15" x14ac:dyDescent="0.25">
      <c r="A171" s="70"/>
      <c r="B171" s="69" t="s">
        <v>10</v>
      </c>
      <c r="C171" s="72"/>
      <c r="D171" s="72"/>
      <c r="E171" s="67"/>
      <c r="F171" s="73">
        <f>SUM(F164:F170)</f>
        <v>0</v>
      </c>
    </row>
    <row r="172" spans="1:6" x14ac:dyDescent="0.25">
      <c r="A172" s="15"/>
      <c r="B172" s="24"/>
      <c r="C172" s="10"/>
      <c r="D172" s="10"/>
    </row>
    <row r="173" spans="1:6" x14ac:dyDescent="0.25">
      <c r="A173" s="25"/>
      <c r="B173" s="25" t="s">
        <v>23</v>
      </c>
      <c r="C173" s="25"/>
      <c r="D173" s="25"/>
      <c r="E173" s="25"/>
      <c r="F173" s="25"/>
    </row>
    <row r="174" spans="1:6" x14ac:dyDescent="0.25">
      <c r="A174" s="25" t="s">
        <v>80</v>
      </c>
      <c r="B174" s="25" t="s">
        <v>17</v>
      </c>
      <c r="C174" s="25"/>
      <c r="D174" s="25"/>
      <c r="E174" s="25"/>
      <c r="F174" s="25"/>
    </row>
    <row r="175" spans="1:6" x14ac:dyDescent="0.25">
      <c r="A175" s="25" t="s">
        <v>1</v>
      </c>
      <c r="B175" s="26" t="s">
        <v>2</v>
      </c>
      <c r="C175" s="27" t="s">
        <v>4</v>
      </c>
      <c r="D175" s="27" t="s">
        <v>3</v>
      </c>
      <c r="E175" s="27" t="s">
        <v>165</v>
      </c>
      <c r="F175" s="27" t="s">
        <v>166</v>
      </c>
    </row>
    <row r="176" spans="1:6" ht="15" x14ac:dyDescent="0.25">
      <c r="A176" s="16">
        <v>1</v>
      </c>
      <c r="B176" s="19" t="s">
        <v>44</v>
      </c>
      <c r="C176" s="21" t="s">
        <v>5</v>
      </c>
      <c r="D176" s="20">
        <v>280</v>
      </c>
      <c r="E176" s="67">
        <v>0</v>
      </c>
      <c r="F176" s="68">
        <f t="shared" ref="F176:F187" si="9">D176*E176</f>
        <v>0</v>
      </c>
    </row>
    <row r="177" spans="1:6" ht="15" x14ac:dyDescent="0.25">
      <c r="A177" s="16">
        <v>2</v>
      </c>
      <c r="B177" s="6" t="s">
        <v>38</v>
      </c>
      <c r="C177" s="6" t="s">
        <v>5</v>
      </c>
      <c r="D177" s="17">
        <v>25</v>
      </c>
      <c r="E177" s="67">
        <v>0</v>
      </c>
      <c r="F177" s="68">
        <f t="shared" si="9"/>
        <v>0</v>
      </c>
    </row>
    <row r="178" spans="1:6" ht="15" x14ac:dyDescent="0.25">
      <c r="A178" s="16">
        <v>3</v>
      </c>
      <c r="B178" s="6" t="s">
        <v>18</v>
      </c>
      <c r="C178" s="12" t="s">
        <v>5</v>
      </c>
      <c r="D178" s="12">
        <v>40</v>
      </c>
      <c r="E178" s="67">
        <v>0</v>
      </c>
      <c r="F178" s="68">
        <f t="shared" si="9"/>
        <v>0</v>
      </c>
    </row>
    <row r="179" spans="1:6" ht="15" x14ac:dyDescent="0.25">
      <c r="A179" s="16">
        <v>4</v>
      </c>
      <c r="B179" s="6" t="s">
        <v>19</v>
      </c>
      <c r="C179" s="12" t="s">
        <v>6</v>
      </c>
      <c r="D179" s="12">
        <v>2</v>
      </c>
      <c r="E179" s="67">
        <v>0</v>
      </c>
      <c r="F179" s="68">
        <f t="shared" si="9"/>
        <v>0</v>
      </c>
    </row>
    <row r="180" spans="1:6" ht="15" x14ac:dyDescent="0.25">
      <c r="A180" s="16">
        <v>5</v>
      </c>
      <c r="B180" s="6" t="s">
        <v>47</v>
      </c>
      <c r="C180" s="12" t="s">
        <v>6</v>
      </c>
      <c r="D180" s="12">
        <v>1</v>
      </c>
      <c r="E180" s="67">
        <v>0</v>
      </c>
      <c r="F180" s="68">
        <f t="shared" si="9"/>
        <v>0</v>
      </c>
    </row>
    <row r="181" spans="1:6" ht="27" x14ac:dyDescent="0.25">
      <c r="A181" s="16">
        <v>6</v>
      </c>
      <c r="B181" s="6" t="s">
        <v>52</v>
      </c>
      <c r="C181" s="12" t="s">
        <v>6</v>
      </c>
      <c r="D181" s="12">
        <v>1</v>
      </c>
      <c r="E181" s="67">
        <v>0</v>
      </c>
      <c r="F181" s="68">
        <f t="shared" si="9"/>
        <v>0</v>
      </c>
    </row>
    <row r="182" spans="1:6" ht="27" x14ac:dyDescent="0.25">
      <c r="A182" s="16">
        <v>7</v>
      </c>
      <c r="B182" s="22" t="s">
        <v>51</v>
      </c>
      <c r="C182" s="11" t="s">
        <v>5</v>
      </c>
      <c r="D182" s="12">
        <v>166</v>
      </c>
      <c r="E182" s="67">
        <v>0</v>
      </c>
      <c r="F182" s="68">
        <f t="shared" si="9"/>
        <v>0</v>
      </c>
    </row>
    <row r="183" spans="1:6" ht="27" x14ac:dyDescent="0.25">
      <c r="A183" s="16">
        <v>8</v>
      </c>
      <c r="B183" s="22" t="s">
        <v>76</v>
      </c>
      <c r="C183" s="12" t="s">
        <v>6</v>
      </c>
      <c r="D183" s="12">
        <v>2</v>
      </c>
      <c r="E183" s="67">
        <v>0</v>
      </c>
      <c r="F183" s="68">
        <f t="shared" si="9"/>
        <v>0</v>
      </c>
    </row>
    <row r="184" spans="1:6" ht="27" x14ac:dyDescent="0.25">
      <c r="A184" s="16">
        <v>9</v>
      </c>
      <c r="B184" s="18" t="s">
        <v>57</v>
      </c>
      <c r="C184" s="12" t="s">
        <v>6</v>
      </c>
      <c r="D184" s="12">
        <v>1</v>
      </c>
      <c r="E184" s="67">
        <v>0</v>
      </c>
      <c r="F184" s="68">
        <f t="shared" si="9"/>
        <v>0</v>
      </c>
    </row>
    <row r="185" spans="1:6" ht="27" x14ac:dyDescent="0.25">
      <c r="A185" s="16">
        <v>10</v>
      </c>
      <c r="B185" s="22" t="s">
        <v>110</v>
      </c>
      <c r="C185" s="11" t="s">
        <v>5</v>
      </c>
      <c r="D185" s="12">
        <v>25</v>
      </c>
      <c r="E185" s="67">
        <v>0</v>
      </c>
      <c r="F185" s="68">
        <f t="shared" si="9"/>
        <v>0</v>
      </c>
    </row>
    <row r="186" spans="1:6" ht="15" x14ac:dyDescent="0.25">
      <c r="A186" s="16">
        <v>11</v>
      </c>
      <c r="B186" s="6" t="s">
        <v>40</v>
      </c>
      <c r="C186" s="16" t="s">
        <v>6</v>
      </c>
      <c r="D186" s="12">
        <v>1</v>
      </c>
      <c r="E186" s="67">
        <v>0</v>
      </c>
      <c r="F186" s="68">
        <f t="shared" si="9"/>
        <v>0</v>
      </c>
    </row>
    <row r="187" spans="1:6" ht="15" x14ac:dyDescent="0.25">
      <c r="A187" s="16">
        <v>12</v>
      </c>
      <c r="B187" s="6" t="s">
        <v>41</v>
      </c>
      <c r="C187" s="16" t="s">
        <v>6</v>
      </c>
      <c r="D187" s="12">
        <v>1</v>
      </c>
      <c r="E187" s="67">
        <v>0</v>
      </c>
      <c r="F187" s="68">
        <f t="shared" si="9"/>
        <v>0</v>
      </c>
    </row>
    <row r="188" spans="1:6" ht="15" x14ac:dyDescent="0.25">
      <c r="A188" s="70"/>
      <c r="B188" s="69" t="s">
        <v>10</v>
      </c>
      <c r="C188" s="72"/>
      <c r="D188" s="72"/>
      <c r="E188" s="67"/>
      <c r="F188" s="73">
        <f>SUM(F176:F187)</f>
        <v>0</v>
      </c>
    </row>
    <row r="189" spans="1:6" x14ac:dyDescent="0.25">
      <c r="A189" s="15"/>
      <c r="B189" s="5"/>
      <c r="C189" s="10"/>
      <c r="D189" s="10"/>
    </row>
    <row r="190" spans="1:6" x14ac:dyDescent="0.25">
      <c r="A190" s="25" t="s">
        <v>81</v>
      </c>
      <c r="B190" s="26" t="s">
        <v>13</v>
      </c>
      <c r="C190" s="31"/>
      <c r="D190" s="27"/>
      <c r="E190" s="27"/>
      <c r="F190" s="27"/>
    </row>
    <row r="191" spans="1:6" x14ac:dyDescent="0.25">
      <c r="A191" s="25" t="s">
        <v>1</v>
      </c>
      <c r="B191" s="26" t="s">
        <v>2</v>
      </c>
      <c r="C191" s="31" t="s">
        <v>4</v>
      </c>
      <c r="D191" s="27" t="s">
        <v>3</v>
      </c>
      <c r="E191" s="27" t="s">
        <v>165</v>
      </c>
      <c r="F191" s="27" t="s">
        <v>166</v>
      </c>
    </row>
    <row r="192" spans="1:6" ht="15" x14ac:dyDescent="0.25">
      <c r="A192" s="16">
        <v>1</v>
      </c>
      <c r="B192" s="6" t="s">
        <v>24</v>
      </c>
      <c r="C192" s="12" t="s">
        <v>5</v>
      </c>
      <c r="D192" s="12">
        <v>25</v>
      </c>
      <c r="E192" s="67">
        <v>0</v>
      </c>
      <c r="F192" s="68">
        <f t="shared" ref="F192:F198" si="10">D192*E192</f>
        <v>0</v>
      </c>
    </row>
    <row r="193" spans="1:6" ht="54" x14ac:dyDescent="0.25">
      <c r="A193" s="16">
        <v>2</v>
      </c>
      <c r="B193" s="18" t="s">
        <v>45</v>
      </c>
      <c r="C193" s="12" t="s">
        <v>6</v>
      </c>
      <c r="D193" s="12">
        <v>2</v>
      </c>
      <c r="E193" s="67">
        <v>0</v>
      </c>
      <c r="F193" s="68">
        <f t="shared" si="10"/>
        <v>0</v>
      </c>
    </row>
    <row r="194" spans="1:6" ht="15" x14ac:dyDescent="0.25">
      <c r="A194" s="16">
        <v>3</v>
      </c>
      <c r="B194" s="22" t="s">
        <v>92</v>
      </c>
      <c r="C194" s="12" t="s">
        <v>5</v>
      </c>
      <c r="D194" s="12">
        <v>25</v>
      </c>
      <c r="E194" s="67">
        <v>0</v>
      </c>
      <c r="F194" s="68">
        <f t="shared" si="10"/>
        <v>0</v>
      </c>
    </row>
    <row r="195" spans="1:6" ht="15" x14ac:dyDescent="0.25">
      <c r="A195" s="16">
        <v>4</v>
      </c>
      <c r="B195" s="18" t="s">
        <v>30</v>
      </c>
      <c r="C195" s="12" t="s">
        <v>22</v>
      </c>
      <c r="D195" s="12">
        <v>1</v>
      </c>
      <c r="E195" s="67">
        <v>0</v>
      </c>
      <c r="F195" s="68">
        <f t="shared" si="10"/>
        <v>0</v>
      </c>
    </row>
    <row r="196" spans="1:6" ht="15" x14ac:dyDescent="0.25">
      <c r="A196" s="16">
        <v>5</v>
      </c>
      <c r="B196" s="18" t="s">
        <v>31</v>
      </c>
      <c r="C196" s="12" t="s">
        <v>6</v>
      </c>
      <c r="D196" s="12">
        <v>4</v>
      </c>
      <c r="E196" s="67">
        <v>0</v>
      </c>
      <c r="F196" s="68">
        <f t="shared" si="10"/>
        <v>0</v>
      </c>
    </row>
    <row r="197" spans="1:6" ht="27" x14ac:dyDescent="0.25">
      <c r="A197" s="16">
        <v>6</v>
      </c>
      <c r="B197" s="18" t="s">
        <v>32</v>
      </c>
      <c r="C197" s="12" t="s">
        <v>6</v>
      </c>
      <c r="D197" s="12">
        <v>2</v>
      </c>
      <c r="E197" s="67">
        <v>0</v>
      </c>
      <c r="F197" s="68">
        <f t="shared" si="10"/>
        <v>0</v>
      </c>
    </row>
    <row r="198" spans="1:6" ht="15" x14ac:dyDescent="0.25">
      <c r="A198" s="16">
        <v>7</v>
      </c>
      <c r="B198" s="8" t="s">
        <v>63</v>
      </c>
      <c r="C198" s="12" t="s">
        <v>5</v>
      </c>
      <c r="D198" s="12">
        <v>25</v>
      </c>
      <c r="E198" s="67">
        <v>0</v>
      </c>
      <c r="F198" s="68">
        <f t="shared" si="10"/>
        <v>0</v>
      </c>
    </row>
    <row r="199" spans="1:6" ht="15" x14ac:dyDescent="0.25">
      <c r="A199" s="70"/>
      <c r="B199" s="69" t="s">
        <v>10</v>
      </c>
      <c r="C199" s="72"/>
      <c r="D199" s="72"/>
      <c r="E199" s="67"/>
      <c r="F199" s="73">
        <f>SUM(F192:F198)</f>
        <v>0</v>
      </c>
    </row>
    <row r="200" spans="1:6" x14ac:dyDescent="0.25">
      <c r="A200" s="15"/>
      <c r="B200" s="24"/>
      <c r="C200" s="10"/>
      <c r="D200" s="10"/>
    </row>
    <row r="201" spans="1:6" x14ac:dyDescent="0.25">
      <c r="A201" s="25" t="s">
        <v>82</v>
      </c>
      <c r="B201" s="26" t="s">
        <v>79</v>
      </c>
      <c r="C201" s="27"/>
      <c r="D201" s="27"/>
      <c r="E201" s="27"/>
      <c r="F201" s="27"/>
    </row>
    <row r="202" spans="1:6" x14ac:dyDescent="0.25">
      <c r="A202" s="25" t="s">
        <v>1</v>
      </c>
      <c r="B202" s="26" t="s">
        <v>2</v>
      </c>
      <c r="C202" s="27" t="s">
        <v>4</v>
      </c>
      <c r="D202" s="27" t="s">
        <v>3</v>
      </c>
      <c r="E202" s="27" t="s">
        <v>165</v>
      </c>
      <c r="F202" s="27" t="s">
        <v>166</v>
      </c>
    </row>
    <row r="203" spans="1:6" ht="15" x14ac:dyDescent="0.25">
      <c r="A203" s="16">
        <v>1</v>
      </c>
      <c r="B203" s="6" t="s">
        <v>20</v>
      </c>
      <c r="C203" s="12" t="s">
        <v>8</v>
      </c>
      <c r="D203" s="12">
        <v>1</v>
      </c>
      <c r="E203" s="67">
        <v>0</v>
      </c>
      <c r="F203" s="68">
        <f t="shared" ref="F203:F212" si="11">D203*E203</f>
        <v>0</v>
      </c>
    </row>
    <row r="204" spans="1:6" ht="15" x14ac:dyDescent="0.25">
      <c r="A204" s="16">
        <v>2</v>
      </c>
      <c r="B204" s="6" t="s">
        <v>43</v>
      </c>
      <c r="C204" s="12" t="s">
        <v>16</v>
      </c>
      <c r="D204" s="12">
        <v>3</v>
      </c>
      <c r="E204" s="67">
        <v>0</v>
      </c>
      <c r="F204" s="68">
        <f t="shared" si="11"/>
        <v>0</v>
      </c>
    </row>
    <row r="205" spans="1:6" ht="27" x14ac:dyDescent="0.25">
      <c r="A205" s="16">
        <v>3</v>
      </c>
      <c r="B205" s="8" t="s">
        <v>61</v>
      </c>
      <c r="C205" s="12" t="s">
        <v>6</v>
      </c>
      <c r="D205" s="11">
        <v>4</v>
      </c>
      <c r="E205" s="67">
        <v>0</v>
      </c>
      <c r="F205" s="68">
        <f t="shared" si="11"/>
        <v>0</v>
      </c>
    </row>
    <row r="206" spans="1:6" ht="40.5" x14ac:dyDescent="0.25">
      <c r="A206" s="16">
        <v>4</v>
      </c>
      <c r="B206" s="6" t="s">
        <v>49</v>
      </c>
      <c r="C206" s="12" t="s">
        <v>25</v>
      </c>
      <c r="D206" s="11">
        <v>0.3</v>
      </c>
      <c r="E206" s="67">
        <v>0</v>
      </c>
      <c r="F206" s="68">
        <f t="shared" si="11"/>
        <v>0</v>
      </c>
    </row>
    <row r="207" spans="1:6" ht="15" x14ac:dyDescent="0.25">
      <c r="A207" s="16">
        <v>5</v>
      </c>
      <c r="B207" s="19" t="s">
        <v>46</v>
      </c>
      <c r="C207" s="12" t="s">
        <v>66</v>
      </c>
      <c r="D207" s="12">
        <v>3</v>
      </c>
      <c r="E207" s="67">
        <v>0</v>
      </c>
      <c r="F207" s="68">
        <f t="shared" si="11"/>
        <v>0</v>
      </c>
    </row>
    <row r="208" spans="1:6" ht="15" x14ac:dyDescent="0.25">
      <c r="A208" s="16">
        <v>6</v>
      </c>
      <c r="B208" s="22" t="s">
        <v>48</v>
      </c>
      <c r="C208" s="12" t="s">
        <v>16</v>
      </c>
      <c r="D208" s="12">
        <v>4</v>
      </c>
      <c r="E208" s="67">
        <v>0</v>
      </c>
      <c r="F208" s="68">
        <f t="shared" si="11"/>
        <v>0</v>
      </c>
    </row>
    <row r="209" spans="1:6" ht="27" x14ac:dyDescent="0.25">
      <c r="A209" s="16">
        <v>7</v>
      </c>
      <c r="B209" s="6" t="s">
        <v>50</v>
      </c>
      <c r="C209" s="12" t="s">
        <v>6</v>
      </c>
      <c r="D209" s="12">
        <v>1</v>
      </c>
      <c r="E209" s="67">
        <v>0</v>
      </c>
      <c r="F209" s="68">
        <f t="shared" si="11"/>
        <v>0</v>
      </c>
    </row>
    <row r="210" spans="1:6" ht="15" x14ac:dyDescent="0.25">
      <c r="A210" s="16">
        <v>8</v>
      </c>
      <c r="B210" s="19" t="s">
        <v>67</v>
      </c>
      <c r="C210" s="12" t="s">
        <v>22</v>
      </c>
      <c r="D210" s="12">
        <v>1</v>
      </c>
      <c r="E210" s="67">
        <v>0</v>
      </c>
      <c r="F210" s="68">
        <f t="shared" si="11"/>
        <v>0</v>
      </c>
    </row>
    <row r="211" spans="1:6" ht="15" x14ac:dyDescent="0.25">
      <c r="A211" s="16">
        <v>9</v>
      </c>
      <c r="B211" s="19" t="s">
        <v>21</v>
      </c>
      <c r="C211" s="12" t="s">
        <v>6</v>
      </c>
      <c r="D211" s="11">
        <v>1</v>
      </c>
      <c r="E211" s="67">
        <v>0</v>
      </c>
      <c r="F211" s="68">
        <f t="shared" si="11"/>
        <v>0</v>
      </c>
    </row>
    <row r="212" spans="1:6" ht="15" x14ac:dyDescent="0.25">
      <c r="A212" s="16">
        <v>10</v>
      </c>
      <c r="B212" s="8" t="s">
        <v>62</v>
      </c>
      <c r="C212" s="12" t="s">
        <v>6</v>
      </c>
      <c r="D212" s="11">
        <v>1</v>
      </c>
      <c r="E212" s="67">
        <v>0</v>
      </c>
      <c r="F212" s="68">
        <f t="shared" si="11"/>
        <v>0</v>
      </c>
    </row>
    <row r="213" spans="1:6" ht="15" x14ac:dyDescent="0.25">
      <c r="A213" s="70"/>
      <c r="B213" s="69" t="s">
        <v>10</v>
      </c>
      <c r="C213" s="72"/>
      <c r="D213" s="72"/>
      <c r="E213" s="67"/>
      <c r="F213" s="73">
        <f>SUM(F203:F212)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8592-DA00-4FA9-A9C7-37BDF183EA02}">
  <dimension ref="A1:G208"/>
  <sheetViews>
    <sheetView topLeftCell="A79" workbookViewId="0">
      <selection activeCell="D52" sqref="D52:D64"/>
    </sheetView>
  </sheetViews>
  <sheetFormatPr defaultColWidth="9.140625" defaultRowHeight="13.5" x14ac:dyDescent="0.25"/>
  <cols>
    <col min="1" max="1" width="9.140625" style="9"/>
    <col min="2" max="2" width="65.85546875" style="9" customWidth="1"/>
    <col min="3" max="4" width="9.140625" style="9"/>
    <col min="5" max="5" width="14" style="9" customWidth="1"/>
    <col min="6" max="6" width="9.140625" style="9"/>
    <col min="7" max="7" width="40.28515625" style="9" customWidth="1"/>
    <col min="8" max="16384" width="9.140625" style="9"/>
  </cols>
  <sheetData>
    <row r="1" spans="1:6" x14ac:dyDescent="0.25">
      <c r="B1" s="98" t="s">
        <v>185</v>
      </c>
      <c r="D1" s="43"/>
    </row>
    <row r="2" spans="1:6" x14ac:dyDescent="0.25">
      <c r="A2" s="26"/>
      <c r="B2" s="26" t="s">
        <v>186</v>
      </c>
      <c r="C2" s="26"/>
      <c r="D2" s="26"/>
      <c r="E2" s="25"/>
      <c r="F2" s="25"/>
    </row>
    <row r="3" spans="1:6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ht="15" x14ac:dyDescent="0.25">
      <c r="A4" s="56">
        <v>1</v>
      </c>
      <c r="B4" s="56" t="s">
        <v>187</v>
      </c>
      <c r="C4" s="8" t="s">
        <v>5</v>
      </c>
      <c r="D4" s="20">
        <v>5</v>
      </c>
      <c r="E4" s="67">
        <v>0</v>
      </c>
      <c r="F4" s="68">
        <f>D4*E4</f>
        <v>0</v>
      </c>
    </row>
    <row r="5" spans="1:6" ht="15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x14ac:dyDescent="0.25">
      <c r="B7" s="98" t="s">
        <v>191</v>
      </c>
      <c r="D7" s="43"/>
    </row>
    <row r="8" spans="1:6" ht="27" x14ac:dyDescent="0.25">
      <c r="A8" s="56">
        <v>1</v>
      </c>
      <c r="B8" s="56" t="s">
        <v>192</v>
      </c>
      <c r="C8" s="8" t="s">
        <v>193</v>
      </c>
      <c r="D8" s="20">
        <v>0</v>
      </c>
      <c r="E8" s="67">
        <v>0</v>
      </c>
      <c r="F8" s="68">
        <f>D8*E8</f>
        <v>0</v>
      </c>
    </row>
    <row r="9" spans="1:6" ht="15" x14ac:dyDescent="0.25">
      <c r="A9" s="56">
        <v>2</v>
      </c>
      <c r="B9" s="56" t="s">
        <v>194</v>
      </c>
      <c r="C9" s="8" t="s">
        <v>189</v>
      </c>
      <c r="D9" s="20">
        <v>15</v>
      </c>
      <c r="E9" s="67">
        <v>0</v>
      </c>
      <c r="F9" s="68">
        <f>D9*E9</f>
        <v>0</v>
      </c>
    </row>
    <row r="10" spans="1:6" ht="15" x14ac:dyDescent="0.25">
      <c r="A10" s="56">
        <v>3</v>
      </c>
      <c r="B10" s="56" t="s">
        <v>195</v>
      </c>
      <c r="C10" s="8" t="s">
        <v>189</v>
      </c>
      <c r="D10" s="20">
        <v>0</v>
      </c>
      <c r="E10" s="67">
        <v>0</v>
      </c>
      <c r="F10" s="68">
        <f>D10*E10</f>
        <v>0</v>
      </c>
    </row>
    <row r="11" spans="1:6" ht="15" x14ac:dyDescent="0.25">
      <c r="A11" s="56">
        <v>4</v>
      </c>
      <c r="B11" s="56" t="s">
        <v>196</v>
      </c>
      <c r="C11" s="8" t="s">
        <v>193</v>
      </c>
      <c r="D11" s="20">
        <v>0</v>
      </c>
      <c r="E11" s="67">
        <v>0</v>
      </c>
      <c r="F11" s="68">
        <f>D11*E11</f>
        <v>0</v>
      </c>
    </row>
    <row r="12" spans="1:6" x14ac:dyDescent="0.25">
      <c r="B12" s="98" t="s">
        <v>197</v>
      </c>
      <c r="D12" s="43"/>
    </row>
    <row r="13" spans="1:6" ht="27" x14ac:dyDescent="0.25">
      <c r="A13" s="56">
        <v>1</v>
      </c>
      <c r="B13" s="56" t="s">
        <v>198</v>
      </c>
      <c r="C13" s="8" t="s">
        <v>193</v>
      </c>
      <c r="D13" s="20">
        <v>6</v>
      </c>
      <c r="E13" s="67">
        <v>0</v>
      </c>
      <c r="F13" s="68">
        <f>D13*E13</f>
        <v>0</v>
      </c>
    </row>
    <row r="14" spans="1:6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ht="15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x14ac:dyDescent="0.25">
      <c r="D16" s="43"/>
    </row>
    <row r="17" spans="1:6" x14ac:dyDescent="0.25">
      <c r="A17" s="26"/>
      <c r="B17" s="26" t="s">
        <v>200</v>
      </c>
      <c r="C17" s="26"/>
      <c r="D17" s="26"/>
      <c r="E17" s="25"/>
      <c r="F17" s="25"/>
    </row>
    <row r="18" spans="1:6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ht="15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x14ac:dyDescent="0.25">
      <c r="D21" s="43"/>
    </row>
    <row r="22" spans="1:6" x14ac:dyDescent="0.25">
      <c r="A22" s="26"/>
      <c r="B22" s="26" t="s">
        <v>202</v>
      </c>
      <c r="C22" s="26"/>
      <c r="D22" s="26"/>
      <c r="E22" s="25"/>
      <c r="F22" s="25"/>
    </row>
    <row r="23" spans="1:6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ht="27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ht="15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ht="15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ht="15" x14ac:dyDescent="0.25">
      <c r="A30" s="56">
        <v>7</v>
      </c>
      <c r="B30" s="56" t="s">
        <v>208</v>
      </c>
      <c r="C30" s="8" t="s">
        <v>6</v>
      </c>
      <c r="D30" s="20">
        <v>1</v>
      </c>
      <c r="E30" s="67">
        <v>0</v>
      </c>
      <c r="F30" s="68">
        <f t="shared" ref="F30:F35" si="0">D30*E30</f>
        <v>0</v>
      </c>
    </row>
    <row r="31" spans="1:6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ht="27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ht="15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x14ac:dyDescent="0.25">
      <c r="D37" s="43"/>
    </row>
    <row r="38" spans="1:6" x14ac:dyDescent="0.25">
      <c r="A38" s="26"/>
      <c r="B38" s="26" t="s">
        <v>214</v>
      </c>
      <c r="C38" s="26"/>
      <c r="D38" s="26"/>
      <c r="E38" s="25"/>
      <c r="F38" s="25"/>
    </row>
    <row r="39" spans="1:6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ht="40.5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ht="27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ht="27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ht="40.5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ht="15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x14ac:dyDescent="0.25">
      <c r="D49" s="43"/>
    </row>
    <row r="50" spans="1:6" x14ac:dyDescent="0.25">
      <c r="A50" s="26"/>
      <c r="B50" s="26" t="s">
        <v>222</v>
      </c>
      <c r="C50" s="26"/>
      <c r="D50" s="26"/>
      <c r="E50" s="25"/>
      <c r="F50" s="25"/>
    </row>
    <row r="51" spans="1:6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ht="15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ht="15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ht="15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x14ac:dyDescent="0.25">
      <c r="D66" s="43"/>
    </row>
    <row r="67" spans="1:6" x14ac:dyDescent="0.25">
      <c r="A67" s="26"/>
      <c r="B67" s="26" t="s">
        <v>237</v>
      </c>
      <c r="C67" s="26"/>
      <c r="D67" s="26"/>
      <c r="E67" s="25"/>
      <c r="F67" s="25"/>
    </row>
    <row r="68" spans="1:6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ht="27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ht="15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x14ac:dyDescent="0.25">
      <c r="D79" s="43"/>
    </row>
    <row r="80" spans="1:6" x14ac:dyDescent="0.25">
      <c r="A80" s="26"/>
      <c r="B80" s="26" t="s">
        <v>244</v>
      </c>
      <c r="C80" s="26"/>
      <c r="D80" s="26"/>
      <c r="E80" s="25"/>
      <c r="F80" s="25"/>
    </row>
    <row r="81" spans="1:6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ht="27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ht="15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ht="15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ht="15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ht="15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ht="15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ht="15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ht="15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ht="27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ht="15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ht="15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ht="15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ht="15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ht="15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ht="15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ht="15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ht="15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ht="15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ht="15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ht="15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5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ht="15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6" ht="15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6" ht="15" x14ac:dyDescent="0.25">
      <c r="A114" s="59"/>
      <c r="B114" s="63"/>
      <c r="C114" s="58"/>
      <c r="D114" s="58"/>
      <c r="E114" s="60"/>
      <c r="F114" s="61"/>
    </row>
    <row r="115" spans="1:6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6" ht="15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6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6" ht="15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6" ht="15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6" ht="15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6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6" ht="15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6" ht="15" x14ac:dyDescent="0.25">
      <c r="A123" s="59"/>
      <c r="B123" s="63"/>
      <c r="C123" s="58"/>
      <c r="D123" s="58"/>
      <c r="E123" s="60"/>
      <c r="F123" s="61"/>
    </row>
    <row r="124" spans="1:6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6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6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6" ht="15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6" ht="15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ht="15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ht="15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ht="15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3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3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81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ht="15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15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78" x14ac:dyDescent="0.25">
      <c r="A145" s="56">
        <v>11</v>
      </c>
      <c r="B145" s="56" t="s">
        <v>115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15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ht="15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ht="15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ht="15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ht="15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2" spans="1:6" x14ac:dyDescent="0.25">
      <c r="A152" s="25"/>
      <c r="B152" s="26" t="s">
        <v>11</v>
      </c>
      <c r="C152" s="27"/>
      <c r="D152" s="27"/>
      <c r="E152" s="27"/>
      <c r="F152" s="27"/>
    </row>
    <row r="153" spans="1:6" x14ac:dyDescent="0.25">
      <c r="A153" s="25" t="s">
        <v>33</v>
      </c>
      <c r="B153" s="26" t="s">
        <v>69</v>
      </c>
      <c r="C153" s="27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27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34</v>
      </c>
      <c r="C155" s="11" t="s">
        <v>5</v>
      </c>
      <c r="D155" s="11">
        <v>60</v>
      </c>
      <c r="E155" s="67">
        <v>0</v>
      </c>
      <c r="F155" s="68">
        <f t="shared" ref="F155:F158" si="7">D155*E155</f>
        <v>0</v>
      </c>
    </row>
    <row r="156" spans="1:6" ht="27" x14ac:dyDescent="0.25">
      <c r="A156" s="16">
        <v>2</v>
      </c>
      <c r="B156" s="6" t="s">
        <v>89</v>
      </c>
      <c r="C156" s="11" t="s">
        <v>6</v>
      </c>
      <c r="D156" s="11">
        <v>2</v>
      </c>
      <c r="E156" s="67">
        <v>0</v>
      </c>
      <c r="F156" s="68">
        <f t="shared" si="7"/>
        <v>0</v>
      </c>
    </row>
    <row r="157" spans="1:6" ht="15" x14ac:dyDescent="0.25">
      <c r="A157" s="16">
        <v>3</v>
      </c>
      <c r="B157" s="6" t="s">
        <v>7</v>
      </c>
      <c r="C157" s="11" t="s">
        <v>8</v>
      </c>
      <c r="D157" s="11">
        <v>1</v>
      </c>
      <c r="E157" s="67">
        <v>0</v>
      </c>
      <c r="F157" s="68">
        <f t="shared" si="7"/>
        <v>0</v>
      </c>
    </row>
    <row r="158" spans="1:6" ht="15" x14ac:dyDescent="0.25">
      <c r="A158" s="16">
        <v>4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ht="15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0" spans="1:6" x14ac:dyDescent="0.25">
      <c r="C160" s="10"/>
      <c r="D160" s="10"/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ht="40.5" x14ac:dyDescent="0.25">
      <c r="A163" s="16">
        <v>1</v>
      </c>
      <c r="B163" s="6" t="s">
        <v>35</v>
      </c>
      <c r="C163" s="11" t="s">
        <v>5</v>
      </c>
      <c r="D163" s="11">
        <v>45</v>
      </c>
      <c r="E163" s="67">
        <v>0</v>
      </c>
      <c r="F163" s="68">
        <f t="shared" ref="F163:F167" si="8">D163*E163</f>
        <v>0</v>
      </c>
    </row>
    <row r="164" spans="1:6" ht="15" x14ac:dyDescent="0.25">
      <c r="A164" s="16">
        <v>2</v>
      </c>
      <c r="B164" s="6" t="s">
        <v>15</v>
      </c>
      <c r="C164" s="11" t="s">
        <v>5</v>
      </c>
      <c r="D164" s="11">
        <v>45</v>
      </c>
      <c r="E164" s="67">
        <v>0</v>
      </c>
      <c r="F164" s="68">
        <f t="shared" si="8"/>
        <v>0</v>
      </c>
    </row>
    <row r="165" spans="1:6" ht="94.5" x14ac:dyDescent="0.25">
      <c r="A165" s="16">
        <v>3</v>
      </c>
      <c r="B165" s="6" t="s">
        <v>36</v>
      </c>
      <c r="C165" s="11" t="s">
        <v>5</v>
      </c>
      <c r="D165" s="11">
        <v>45</v>
      </c>
      <c r="E165" s="67">
        <v>0</v>
      </c>
      <c r="F165" s="68">
        <f t="shared" si="8"/>
        <v>0</v>
      </c>
    </row>
    <row r="166" spans="1:6" ht="54" x14ac:dyDescent="0.25">
      <c r="A166" s="16">
        <v>4</v>
      </c>
      <c r="B166" s="18" t="s">
        <v>39</v>
      </c>
      <c r="C166" s="12" t="s">
        <v>6</v>
      </c>
      <c r="D166" s="11">
        <v>1</v>
      </c>
      <c r="E166" s="67">
        <v>0</v>
      </c>
      <c r="F166" s="68">
        <f t="shared" si="8"/>
        <v>0</v>
      </c>
    </row>
    <row r="167" spans="1:6" ht="15" x14ac:dyDescent="0.25">
      <c r="A167" s="16">
        <v>5</v>
      </c>
      <c r="B167" s="8" t="s">
        <v>60</v>
      </c>
      <c r="C167" s="11" t="s">
        <v>5</v>
      </c>
      <c r="D167" s="11">
        <v>45</v>
      </c>
      <c r="E167" s="67">
        <v>0</v>
      </c>
      <c r="F167" s="68">
        <f t="shared" si="8"/>
        <v>0</v>
      </c>
    </row>
    <row r="168" spans="1:6" ht="15" x14ac:dyDescent="0.25">
      <c r="A168" s="70"/>
      <c r="B168" s="69" t="s">
        <v>10</v>
      </c>
      <c r="C168" s="72"/>
      <c r="D168" s="72"/>
      <c r="E168" s="67"/>
      <c r="F168" s="73">
        <f>SUM(F163:F167)</f>
        <v>0</v>
      </c>
    </row>
    <row r="169" spans="1:6" x14ac:dyDescent="0.25">
      <c r="A169" s="15"/>
      <c r="B169" s="24"/>
      <c r="C169" s="10"/>
      <c r="D169" s="10"/>
    </row>
    <row r="170" spans="1:6" x14ac:dyDescent="0.25">
      <c r="A170" s="25"/>
      <c r="B170" s="26" t="s">
        <v>23</v>
      </c>
      <c r="C170" s="27"/>
      <c r="D170" s="27"/>
      <c r="E170" s="27"/>
      <c r="F170" s="27"/>
    </row>
    <row r="171" spans="1:6" x14ac:dyDescent="0.25">
      <c r="A171" s="25" t="s">
        <v>80</v>
      </c>
      <c r="B171" s="26" t="s">
        <v>17</v>
      </c>
      <c r="C171" s="27"/>
      <c r="D171" s="27"/>
      <c r="E171" s="27"/>
      <c r="F171" s="27"/>
    </row>
    <row r="172" spans="1:6" x14ac:dyDescent="0.25">
      <c r="A172" s="25" t="s">
        <v>1</v>
      </c>
      <c r="B172" s="26" t="s">
        <v>2</v>
      </c>
      <c r="C172" s="27" t="s">
        <v>4</v>
      </c>
      <c r="D172" s="27" t="s">
        <v>3</v>
      </c>
      <c r="E172" s="27" t="s">
        <v>165</v>
      </c>
      <c r="F172" s="27" t="s">
        <v>166</v>
      </c>
    </row>
    <row r="173" spans="1:6" ht="15" x14ac:dyDescent="0.25">
      <c r="A173" s="50">
        <v>1</v>
      </c>
      <c r="B173" s="51" t="s">
        <v>44</v>
      </c>
      <c r="C173" s="53" t="s">
        <v>5</v>
      </c>
      <c r="D173" s="52">
        <v>520</v>
      </c>
      <c r="E173" s="67">
        <v>0</v>
      </c>
      <c r="F173" s="68">
        <f t="shared" ref="F173:F182" si="9">D173*E173</f>
        <v>0</v>
      </c>
    </row>
    <row r="174" spans="1:6" ht="15" x14ac:dyDescent="0.25">
      <c r="A174" s="16">
        <v>2</v>
      </c>
      <c r="B174" s="6" t="s">
        <v>38</v>
      </c>
      <c r="C174" s="6" t="s">
        <v>5</v>
      </c>
      <c r="D174" s="17">
        <v>45</v>
      </c>
      <c r="E174" s="67">
        <v>0</v>
      </c>
      <c r="F174" s="68">
        <f t="shared" si="9"/>
        <v>0</v>
      </c>
    </row>
    <row r="175" spans="1:6" ht="15" x14ac:dyDescent="0.25">
      <c r="A175" s="16">
        <v>3</v>
      </c>
      <c r="B175" s="6" t="s">
        <v>18</v>
      </c>
      <c r="C175" s="12" t="s">
        <v>5</v>
      </c>
      <c r="D175" s="12">
        <v>40</v>
      </c>
      <c r="E175" s="67">
        <v>0</v>
      </c>
      <c r="F175" s="68">
        <f t="shared" si="9"/>
        <v>0</v>
      </c>
    </row>
    <row r="176" spans="1:6" ht="15" x14ac:dyDescent="0.25">
      <c r="A176" s="16">
        <v>4</v>
      </c>
      <c r="B176" s="6" t="s">
        <v>19</v>
      </c>
      <c r="C176" s="12" t="s">
        <v>6</v>
      </c>
      <c r="D176" s="12">
        <v>2</v>
      </c>
      <c r="E176" s="67">
        <v>0</v>
      </c>
      <c r="F176" s="68">
        <f t="shared" si="9"/>
        <v>0</v>
      </c>
    </row>
    <row r="177" spans="1:6" ht="15" x14ac:dyDescent="0.25">
      <c r="A177" s="16">
        <v>5</v>
      </c>
      <c r="B177" s="6" t="s">
        <v>47</v>
      </c>
      <c r="C177" s="12" t="s">
        <v>6</v>
      </c>
      <c r="D177" s="12">
        <v>1</v>
      </c>
      <c r="E177" s="67">
        <v>0</v>
      </c>
      <c r="F177" s="68">
        <f t="shared" si="9"/>
        <v>0</v>
      </c>
    </row>
    <row r="178" spans="1:6" ht="27" x14ac:dyDescent="0.25">
      <c r="A178" s="16">
        <v>6</v>
      </c>
      <c r="B178" s="6" t="s">
        <v>52</v>
      </c>
      <c r="C178" s="12" t="s">
        <v>6</v>
      </c>
      <c r="D178" s="12">
        <v>1</v>
      </c>
      <c r="E178" s="67">
        <v>0</v>
      </c>
      <c r="F178" s="68">
        <f t="shared" si="9"/>
        <v>0</v>
      </c>
    </row>
    <row r="179" spans="1:6" ht="15" x14ac:dyDescent="0.25">
      <c r="A179" s="16">
        <v>8</v>
      </c>
      <c r="B179" s="22" t="s">
        <v>65</v>
      </c>
      <c r="C179" s="6" t="s">
        <v>5</v>
      </c>
      <c r="D179" s="12">
        <v>410</v>
      </c>
      <c r="E179" s="67">
        <v>0</v>
      </c>
      <c r="F179" s="68">
        <f t="shared" si="9"/>
        <v>0</v>
      </c>
    </row>
    <row r="180" spans="1:6" ht="27" x14ac:dyDescent="0.25">
      <c r="A180" s="16">
        <v>10</v>
      </c>
      <c r="B180" s="22" t="s">
        <v>110</v>
      </c>
      <c r="C180" s="11" t="s">
        <v>5</v>
      </c>
      <c r="D180" s="12">
        <v>45</v>
      </c>
      <c r="E180" s="67">
        <v>0</v>
      </c>
      <c r="F180" s="68">
        <f t="shared" si="9"/>
        <v>0</v>
      </c>
    </row>
    <row r="181" spans="1:6" ht="15" x14ac:dyDescent="0.25">
      <c r="A181" s="16">
        <v>11</v>
      </c>
      <c r="B181" s="6" t="s">
        <v>40</v>
      </c>
      <c r="C181" s="16" t="s">
        <v>6</v>
      </c>
      <c r="D181" s="12">
        <v>1</v>
      </c>
      <c r="E181" s="67">
        <v>0</v>
      </c>
      <c r="F181" s="68">
        <f t="shared" si="9"/>
        <v>0</v>
      </c>
    </row>
    <row r="182" spans="1:6" ht="15" x14ac:dyDescent="0.25">
      <c r="A182" s="16">
        <v>12</v>
      </c>
      <c r="B182" s="6" t="s">
        <v>41</v>
      </c>
      <c r="C182" s="16" t="s">
        <v>6</v>
      </c>
      <c r="D182" s="12">
        <v>1</v>
      </c>
      <c r="E182" s="67">
        <v>0</v>
      </c>
      <c r="F182" s="68">
        <f t="shared" si="9"/>
        <v>0</v>
      </c>
    </row>
    <row r="183" spans="1:6" ht="15" x14ac:dyDescent="0.25">
      <c r="A183" s="70"/>
      <c r="B183" s="69" t="s">
        <v>10</v>
      </c>
      <c r="C183" s="72"/>
      <c r="D183" s="72"/>
      <c r="E183" s="67"/>
      <c r="F183" s="73">
        <f>SUM(F173:F182)</f>
        <v>0</v>
      </c>
    </row>
    <row r="184" spans="1:6" x14ac:dyDescent="0.25">
      <c r="A184" s="15"/>
      <c r="B184" s="5"/>
      <c r="C184" s="10"/>
      <c r="D184" s="10"/>
    </row>
    <row r="185" spans="1:6" x14ac:dyDescent="0.25">
      <c r="A185" s="25" t="s">
        <v>81</v>
      </c>
      <c r="B185" s="26" t="s">
        <v>13</v>
      </c>
      <c r="C185" s="31"/>
      <c r="D185" s="27"/>
      <c r="E185" s="27"/>
      <c r="F185" s="27"/>
    </row>
    <row r="186" spans="1:6" x14ac:dyDescent="0.25">
      <c r="A186" s="25" t="s">
        <v>1</v>
      </c>
      <c r="B186" s="26" t="s">
        <v>2</v>
      </c>
      <c r="C186" s="31" t="s">
        <v>4</v>
      </c>
      <c r="D186" s="27" t="s">
        <v>3</v>
      </c>
      <c r="E186" s="27" t="s">
        <v>165</v>
      </c>
      <c r="F186" s="27" t="s">
        <v>166</v>
      </c>
    </row>
    <row r="187" spans="1:6" ht="15" x14ac:dyDescent="0.25">
      <c r="A187" s="16">
        <v>1</v>
      </c>
      <c r="B187" s="6" t="s">
        <v>24</v>
      </c>
      <c r="C187" s="12" t="s">
        <v>5</v>
      </c>
      <c r="D187" s="12">
        <v>45</v>
      </c>
      <c r="E187" s="67">
        <v>0</v>
      </c>
      <c r="F187" s="68">
        <f t="shared" ref="F187:F193" si="10">D187*E187</f>
        <v>0</v>
      </c>
    </row>
    <row r="188" spans="1:6" ht="67.5" x14ac:dyDescent="0.25">
      <c r="A188" s="16">
        <v>2</v>
      </c>
      <c r="B188" s="18" t="s">
        <v>45</v>
      </c>
      <c r="C188" s="12" t="s">
        <v>6</v>
      </c>
      <c r="D188" s="12">
        <v>2</v>
      </c>
      <c r="E188" s="67">
        <v>0</v>
      </c>
      <c r="F188" s="68">
        <f t="shared" si="10"/>
        <v>0</v>
      </c>
    </row>
    <row r="189" spans="1:6" ht="15" x14ac:dyDescent="0.25">
      <c r="A189" s="16">
        <v>3</v>
      </c>
      <c r="B189" s="22" t="s">
        <v>92</v>
      </c>
      <c r="C189" s="12" t="s">
        <v>5</v>
      </c>
      <c r="D189" s="12">
        <v>45</v>
      </c>
      <c r="E189" s="67">
        <v>0</v>
      </c>
      <c r="F189" s="68">
        <f t="shared" si="10"/>
        <v>0</v>
      </c>
    </row>
    <row r="190" spans="1:6" ht="27" x14ac:dyDescent="0.25">
      <c r="A190" s="16">
        <v>4</v>
      </c>
      <c r="B190" s="18" t="s">
        <v>30</v>
      </c>
      <c r="C190" s="12" t="s">
        <v>22</v>
      </c>
      <c r="D190" s="12">
        <v>1</v>
      </c>
      <c r="E190" s="67">
        <v>0</v>
      </c>
      <c r="F190" s="68">
        <f t="shared" si="10"/>
        <v>0</v>
      </c>
    </row>
    <row r="191" spans="1:6" ht="15" x14ac:dyDescent="0.25">
      <c r="A191" s="16">
        <v>5</v>
      </c>
      <c r="B191" s="18" t="s">
        <v>31</v>
      </c>
      <c r="C191" s="12" t="s">
        <v>6</v>
      </c>
      <c r="D191" s="12">
        <v>8</v>
      </c>
      <c r="E191" s="67">
        <v>0</v>
      </c>
      <c r="F191" s="68">
        <f t="shared" si="10"/>
        <v>0</v>
      </c>
    </row>
    <row r="192" spans="1:6" ht="27" x14ac:dyDescent="0.25">
      <c r="A192" s="16">
        <v>6</v>
      </c>
      <c r="B192" s="18" t="s">
        <v>32</v>
      </c>
      <c r="C192" s="12" t="s">
        <v>6</v>
      </c>
      <c r="D192" s="12">
        <v>2</v>
      </c>
      <c r="E192" s="67">
        <v>0</v>
      </c>
      <c r="F192" s="68">
        <f t="shared" si="10"/>
        <v>0</v>
      </c>
    </row>
    <row r="193" spans="1:6" ht="15" x14ac:dyDescent="0.25">
      <c r="A193" s="16">
        <v>7</v>
      </c>
      <c r="B193" s="8" t="s">
        <v>63</v>
      </c>
      <c r="C193" s="12" t="s">
        <v>5</v>
      </c>
      <c r="D193" s="12">
        <v>45</v>
      </c>
      <c r="E193" s="67">
        <v>0</v>
      </c>
      <c r="F193" s="68">
        <f t="shared" si="10"/>
        <v>0</v>
      </c>
    </row>
    <row r="194" spans="1:6" ht="15" x14ac:dyDescent="0.25">
      <c r="A194" s="70"/>
      <c r="B194" s="69" t="s">
        <v>10</v>
      </c>
      <c r="C194" s="72"/>
      <c r="D194" s="72"/>
      <c r="E194" s="67"/>
      <c r="F194" s="73">
        <f>SUM(F187:F193)</f>
        <v>0</v>
      </c>
    </row>
    <row r="195" spans="1:6" x14ac:dyDescent="0.25">
      <c r="A195" s="15"/>
      <c r="B195" s="24"/>
      <c r="C195" s="10"/>
      <c r="D195" s="10"/>
    </row>
    <row r="196" spans="1:6" x14ac:dyDescent="0.25">
      <c r="A196" s="25" t="s">
        <v>82</v>
      </c>
      <c r="B196" s="26" t="s">
        <v>79</v>
      </c>
      <c r="C196" s="27"/>
      <c r="D196" s="27"/>
      <c r="E196" s="27"/>
      <c r="F196" s="27"/>
    </row>
    <row r="197" spans="1:6" x14ac:dyDescent="0.25">
      <c r="A197" s="25" t="s">
        <v>1</v>
      </c>
      <c r="B197" s="26" t="s">
        <v>2</v>
      </c>
      <c r="C197" s="27" t="s">
        <v>4</v>
      </c>
      <c r="D197" s="27" t="s">
        <v>3</v>
      </c>
      <c r="E197" s="27" t="s">
        <v>165</v>
      </c>
      <c r="F197" s="27" t="s">
        <v>166</v>
      </c>
    </row>
    <row r="198" spans="1:6" ht="15" x14ac:dyDescent="0.25">
      <c r="A198" s="16">
        <v>1</v>
      </c>
      <c r="B198" s="6" t="s">
        <v>20</v>
      </c>
      <c r="C198" s="12" t="s">
        <v>8</v>
      </c>
      <c r="D198" s="12">
        <v>1</v>
      </c>
      <c r="E198" s="67">
        <v>0</v>
      </c>
      <c r="F198" s="68">
        <f t="shared" ref="F198:F207" si="11">D198*E198</f>
        <v>0</v>
      </c>
    </row>
    <row r="199" spans="1:6" ht="15" x14ac:dyDescent="0.25">
      <c r="A199" s="16">
        <v>2</v>
      </c>
      <c r="B199" s="6" t="s">
        <v>43</v>
      </c>
      <c r="C199" s="12" t="s">
        <v>16</v>
      </c>
      <c r="D199" s="12">
        <v>3</v>
      </c>
      <c r="E199" s="67">
        <v>0</v>
      </c>
      <c r="F199" s="68">
        <f t="shared" si="11"/>
        <v>0</v>
      </c>
    </row>
    <row r="200" spans="1:6" ht="27" x14ac:dyDescent="0.25">
      <c r="A200" s="16">
        <v>3</v>
      </c>
      <c r="B200" s="8" t="s">
        <v>61</v>
      </c>
      <c r="C200" s="12" t="s">
        <v>6</v>
      </c>
      <c r="D200" s="29">
        <v>4</v>
      </c>
      <c r="E200" s="67">
        <v>0</v>
      </c>
      <c r="F200" s="68">
        <f t="shared" si="11"/>
        <v>0</v>
      </c>
    </row>
    <row r="201" spans="1:6" ht="40.5" x14ac:dyDescent="0.25">
      <c r="A201" s="16">
        <v>4</v>
      </c>
      <c r="B201" s="6" t="s">
        <v>49</v>
      </c>
      <c r="C201" s="12" t="s">
        <v>25</v>
      </c>
      <c r="D201" s="29">
        <v>0.6</v>
      </c>
      <c r="E201" s="67">
        <v>0</v>
      </c>
      <c r="F201" s="68">
        <f t="shared" si="11"/>
        <v>0</v>
      </c>
    </row>
    <row r="202" spans="1:6" ht="15" x14ac:dyDescent="0.25">
      <c r="A202" s="16">
        <v>5</v>
      </c>
      <c r="B202" s="19" t="s">
        <v>46</v>
      </c>
      <c r="C202" s="12" t="s">
        <v>66</v>
      </c>
      <c r="D202" s="12">
        <v>3</v>
      </c>
      <c r="E202" s="67">
        <v>0</v>
      </c>
      <c r="F202" s="68">
        <f t="shared" si="11"/>
        <v>0</v>
      </c>
    </row>
    <row r="203" spans="1:6" ht="15" x14ac:dyDescent="0.25">
      <c r="A203" s="16">
        <v>6</v>
      </c>
      <c r="B203" s="22" t="s">
        <v>48</v>
      </c>
      <c r="C203" s="12" t="s">
        <v>16</v>
      </c>
      <c r="D203" s="12">
        <v>4</v>
      </c>
      <c r="E203" s="67">
        <v>0</v>
      </c>
      <c r="F203" s="68">
        <f t="shared" si="11"/>
        <v>0</v>
      </c>
    </row>
    <row r="204" spans="1:6" ht="27" x14ac:dyDescent="0.25">
      <c r="A204" s="16">
        <v>7</v>
      </c>
      <c r="B204" s="6" t="s">
        <v>50</v>
      </c>
      <c r="C204" s="12" t="s">
        <v>6</v>
      </c>
      <c r="D204" s="12">
        <v>1</v>
      </c>
      <c r="E204" s="67">
        <v>0</v>
      </c>
      <c r="F204" s="68">
        <f t="shared" si="11"/>
        <v>0</v>
      </c>
    </row>
    <row r="205" spans="1:6" ht="15" x14ac:dyDescent="0.25">
      <c r="A205" s="16">
        <v>8</v>
      </c>
      <c r="B205" s="19" t="s">
        <v>67</v>
      </c>
      <c r="C205" s="12" t="s">
        <v>22</v>
      </c>
      <c r="D205" s="12">
        <v>1</v>
      </c>
      <c r="E205" s="67">
        <v>0</v>
      </c>
      <c r="F205" s="68">
        <f t="shared" si="11"/>
        <v>0</v>
      </c>
    </row>
    <row r="206" spans="1:6" ht="15" x14ac:dyDescent="0.25">
      <c r="A206" s="16">
        <v>9</v>
      </c>
      <c r="B206" s="19" t="s">
        <v>21</v>
      </c>
      <c r="C206" s="12" t="s">
        <v>6</v>
      </c>
      <c r="D206" s="29">
        <v>1</v>
      </c>
      <c r="E206" s="67">
        <v>0</v>
      </c>
      <c r="F206" s="68">
        <f t="shared" si="11"/>
        <v>0</v>
      </c>
    </row>
    <row r="207" spans="1:6" ht="15" x14ac:dyDescent="0.25">
      <c r="A207" s="16">
        <v>10</v>
      </c>
      <c r="B207" s="8" t="s">
        <v>62</v>
      </c>
      <c r="C207" s="12" t="s">
        <v>6</v>
      </c>
      <c r="D207" s="11">
        <v>1</v>
      </c>
      <c r="E207" s="67">
        <v>0</v>
      </c>
      <c r="F207" s="68">
        <f t="shared" si="11"/>
        <v>0</v>
      </c>
    </row>
    <row r="208" spans="1:6" ht="15" x14ac:dyDescent="0.25">
      <c r="A208" s="70"/>
      <c r="B208" s="69" t="s">
        <v>10</v>
      </c>
      <c r="C208" s="72"/>
      <c r="D208" s="72"/>
      <c r="E208" s="67"/>
      <c r="F208" s="73">
        <f>SUM(F198:F207)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0894-C730-4AC2-8C92-D75617E34D36}">
  <dimension ref="A1:G211"/>
  <sheetViews>
    <sheetView topLeftCell="A79" zoomScale="115" zoomScaleNormal="115" workbookViewId="0">
      <selection activeCell="D69" sqref="D69"/>
    </sheetView>
  </sheetViews>
  <sheetFormatPr defaultColWidth="9.140625" defaultRowHeight="15" x14ac:dyDescent="0.25"/>
  <cols>
    <col min="1" max="1" width="9.140625" style="2"/>
    <col min="2" max="2" width="51.5703125" style="2" customWidth="1"/>
    <col min="3" max="4" width="9.140625" style="2"/>
    <col min="5" max="5" width="16.5703125" style="2" customWidth="1"/>
    <col min="6" max="6" width="9.140625" style="2"/>
    <col min="7" max="7" width="24.42578125" style="2" customWidth="1"/>
    <col min="8" max="16384" width="9.140625" style="2"/>
  </cols>
  <sheetData>
    <row r="1" spans="1:6" s="9" customFormat="1" ht="13.5" x14ac:dyDescent="0.25">
      <c r="B1" s="98" t="s">
        <v>185</v>
      </c>
      <c r="D1" s="43"/>
    </row>
    <row r="2" spans="1:6" s="9" customFormat="1" ht="13.5" x14ac:dyDescent="0.25">
      <c r="A2" s="26"/>
      <c r="B2" s="26" t="s">
        <v>186</v>
      </c>
      <c r="C2" s="26"/>
      <c r="D2" s="26"/>
      <c r="E2" s="25"/>
      <c r="F2" s="25"/>
    </row>
    <row r="3" spans="1:6" s="9" customFormat="1" ht="13.5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s="9" customFormat="1" x14ac:dyDescent="0.25">
      <c r="A4" s="56">
        <v>1</v>
      </c>
      <c r="B4" s="56" t="s">
        <v>187</v>
      </c>
      <c r="C4" s="8" t="s">
        <v>5</v>
      </c>
      <c r="D4" s="20">
        <v>30</v>
      </c>
      <c r="E4" s="67">
        <v>0</v>
      </c>
      <c r="F4" s="68">
        <f>D4*E4</f>
        <v>0</v>
      </c>
    </row>
    <row r="5" spans="1:6" s="9" customFormat="1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s="9" customFormat="1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s="9" customFormat="1" ht="13.5" x14ac:dyDescent="0.25">
      <c r="B7" s="98" t="s">
        <v>191</v>
      </c>
      <c r="D7" s="43"/>
    </row>
    <row r="8" spans="1:6" s="9" customFormat="1" ht="27" x14ac:dyDescent="0.25">
      <c r="A8" s="56">
        <v>1</v>
      </c>
      <c r="B8" s="56" t="s">
        <v>192</v>
      </c>
      <c r="C8" s="8" t="s">
        <v>193</v>
      </c>
      <c r="D8" s="20">
        <v>6.4</v>
      </c>
      <c r="E8" s="67">
        <v>0</v>
      </c>
      <c r="F8" s="68">
        <f>D8*E8</f>
        <v>0</v>
      </c>
    </row>
    <row r="9" spans="1:6" s="9" customFormat="1" x14ac:dyDescent="0.25">
      <c r="A9" s="56">
        <v>2</v>
      </c>
      <c r="B9" s="56" t="s">
        <v>194</v>
      </c>
      <c r="C9" s="8" t="s">
        <v>189</v>
      </c>
      <c r="D9" s="20">
        <v>90</v>
      </c>
      <c r="E9" s="67">
        <v>0</v>
      </c>
      <c r="F9" s="68">
        <f>D9*E9</f>
        <v>0</v>
      </c>
    </row>
    <row r="10" spans="1:6" s="9" customFormat="1" x14ac:dyDescent="0.25">
      <c r="A10" s="56">
        <v>3</v>
      </c>
      <c r="B10" s="56" t="s">
        <v>195</v>
      </c>
      <c r="C10" s="8" t="s">
        <v>189</v>
      </c>
      <c r="D10" s="20">
        <v>60</v>
      </c>
      <c r="E10" s="67">
        <v>0</v>
      </c>
      <c r="F10" s="68">
        <f>D10*E10</f>
        <v>0</v>
      </c>
    </row>
    <row r="11" spans="1:6" s="9" customFormat="1" x14ac:dyDescent="0.25">
      <c r="A11" s="56">
        <v>4</v>
      </c>
      <c r="B11" s="56" t="s">
        <v>196</v>
      </c>
      <c r="C11" s="8" t="s">
        <v>193</v>
      </c>
      <c r="D11" s="20">
        <v>6.4</v>
      </c>
      <c r="E11" s="67">
        <v>0</v>
      </c>
      <c r="F11" s="68">
        <f>D11*E11</f>
        <v>0</v>
      </c>
    </row>
    <row r="12" spans="1:6" s="9" customFormat="1" ht="13.5" x14ac:dyDescent="0.25">
      <c r="B12" s="98" t="s">
        <v>197</v>
      </c>
      <c r="D12" s="43"/>
    </row>
    <row r="13" spans="1:6" s="9" customFormat="1" ht="40.5" x14ac:dyDescent="0.25">
      <c r="A13" s="56">
        <v>1</v>
      </c>
      <c r="B13" s="56" t="s">
        <v>198</v>
      </c>
      <c r="C13" s="8" t="s">
        <v>193</v>
      </c>
      <c r="D13" s="20">
        <v>36</v>
      </c>
      <c r="E13" s="67">
        <v>0</v>
      </c>
      <c r="F13" s="68">
        <f>D13*E13</f>
        <v>0</v>
      </c>
    </row>
    <row r="14" spans="1:6" s="9" customFormat="1" ht="40.5" x14ac:dyDescent="0.25">
      <c r="A14" s="56">
        <v>2</v>
      </c>
      <c r="B14" s="56" t="s">
        <v>199</v>
      </c>
      <c r="C14" s="8" t="s">
        <v>6</v>
      </c>
      <c r="D14" s="20">
        <v>1</v>
      </c>
      <c r="E14" s="67">
        <v>0</v>
      </c>
      <c r="F14" s="68">
        <f>D14*E14</f>
        <v>0</v>
      </c>
    </row>
    <row r="15" spans="1:6" s="9" customFormat="1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s="9" customFormat="1" ht="13.5" x14ac:dyDescent="0.25">
      <c r="D16" s="43"/>
    </row>
    <row r="17" spans="1:6" s="9" customFormat="1" ht="13.5" x14ac:dyDescent="0.25">
      <c r="A17" s="26"/>
      <c r="B17" s="26" t="s">
        <v>200</v>
      </c>
      <c r="C17" s="26"/>
      <c r="D17" s="26"/>
      <c r="E17" s="25"/>
      <c r="F17" s="25"/>
    </row>
    <row r="18" spans="1:6" s="9" customFormat="1" ht="13.5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s="9" customFormat="1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s="9" customFormat="1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s="9" customFormat="1" ht="13.5" x14ac:dyDescent="0.25">
      <c r="D21" s="43"/>
    </row>
    <row r="22" spans="1:6" s="9" customFormat="1" ht="13.5" x14ac:dyDescent="0.25">
      <c r="A22" s="26"/>
      <c r="B22" s="26" t="s">
        <v>202</v>
      </c>
      <c r="C22" s="26"/>
      <c r="D22" s="26"/>
      <c r="E22" s="25"/>
      <c r="F22" s="25"/>
    </row>
    <row r="23" spans="1:6" s="9" customFormat="1" ht="13.5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s="9" customFormat="1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s="9" customFormat="1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s="9" customFormat="1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s="9" customFormat="1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s="9" customFormat="1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s="9" customFormat="1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s="9" customFormat="1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s="9" customFormat="1" ht="27" x14ac:dyDescent="0.25">
      <c r="A31" s="56">
        <v>8</v>
      </c>
      <c r="B31" s="56" t="s">
        <v>209</v>
      </c>
      <c r="C31" s="8" t="s">
        <v>6</v>
      </c>
      <c r="D31" s="20">
        <v>1</v>
      </c>
      <c r="E31" s="67">
        <v>0</v>
      </c>
      <c r="F31" s="68">
        <f t="shared" si="0"/>
        <v>0</v>
      </c>
    </row>
    <row r="32" spans="1:6" s="9" customFormat="1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s="9" customFormat="1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s="9" customFormat="1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s="9" customFormat="1" ht="27" x14ac:dyDescent="0.25">
      <c r="A35" s="56">
        <v>12</v>
      </c>
      <c r="B35" s="56" t="s">
        <v>213</v>
      </c>
      <c r="C35" s="8" t="s">
        <v>193</v>
      </c>
      <c r="D35" s="20">
        <v>39.5</v>
      </c>
      <c r="E35" s="67">
        <v>0</v>
      </c>
      <c r="F35" s="68">
        <f t="shared" si="0"/>
        <v>0</v>
      </c>
    </row>
    <row r="36" spans="1:6" s="9" customFormat="1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s="9" customFormat="1" ht="13.5" x14ac:dyDescent="0.25">
      <c r="D37" s="43"/>
    </row>
    <row r="38" spans="1:6" s="9" customFormat="1" ht="13.5" x14ac:dyDescent="0.25">
      <c r="A38" s="26"/>
      <c r="B38" s="26" t="s">
        <v>214</v>
      </c>
      <c r="C38" s="26"/>
      <c r="D38" s="26"/>
      <c r="E38" s="25"/>
      <c r="F38" s="25"/>
    </row>
    <row r="39" spans="1:6" s="9" customFormat="1" ht="13.5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s="9" customFormat="1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s="9" customFormat="1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s="9" customFormat="1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s="9" customFormat="1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s="9" customFormat="1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s="9" customFormat="1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s="9" customFormat="1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s="9" customFormat="1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s="9" customFormat="1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s="9" customFormat="1" ht="13.5" x14ac:dyDescent="0.25">
      <c r="D49" s="43"/>
    </row>
    <row r="50" spans="1:6" s="9" customFormat="1" ht="13.5" x14ac:dyDescent="0.25">
      <c r="A50" s="26"/>
      <c r="B50" s="26" t="s">
        <v>222</v>
      </c>
      <c r="C50" s="26"/>
      <c r="D50" s="26"/>
      <c r="E50" s="25"/>
      <c r="F50" s="25"/>
    </row>
    <row r="51" spans="1:6" s="9" customFormat="1" ht="13.5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s="9" customFormat="1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s="9" customFormat="1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s="9" customFormat="1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s="9" customFormat="1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s="9" customFormat="1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s="9" customFormat="1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s="9" customFormat="1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s="9" customFormat="1" ht="40.5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s="9" customFormat="1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s="9" customFormat="1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s="9" customFormat="1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s="9" customFormat="1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s="9" customFormat="1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s="9" customFormat="1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s="9" customFormat="1" ht="13.5" x14ac:dyDescent="0.25">
      <c r="D66" s="43"/>
    </row>
    <row r="67" spans="1:6" s="9" customFormat="1" ht="13.5" x14ac:dyDescent="0.25">
      <c r="A67" s="26"/>
      <c r="B67" s="26" t="s">
        <v>237</v>
      </c>
      <c r="C67" s="26"/>
      <c r="D67" s="26"/>
      <c r="E67" s="25"/>
      <c r="F67" s="25"/>
    </row>
    <row r="68" spans="1:6" s="9" customFormat="1" ht="13.5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s="9" customFormat="1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s="9" customFormat="1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s="9" customFormat="1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s="9" customFormat="1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s="9" customFormat="1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s="9" customFormat="1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s="9" customFormat="1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s="9" customFormat="1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s="9" customFormat="1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s="9" customFormat="1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s="9" customFormat="1" ht="13.5" x14ac:dyDescent="0.25">
      <c r="D79" s="43"/>
    </row>
    <row r="80" spans="1:6" s="9" customFormat="1" ht="13.5" x14ac:dyDescent="0.25">
      <c r="A80" s="26"/>
      <c r="B80" s="26" t="s">
        <v>244</v>
      </c>
      <c r="C80" s="26"/>
      <c r="D80" s="26"/>
      <c r="E80" s="25"/>
      <c r="F80" s="25"/>
    </row>
    <row r="81" spans="1:6" s="9" customFormat="1" ht="13.5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s="9" customFormat="1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s="9" customFormat="1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s="9" customFormat="1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s="9" customFormat="1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s="9" customFormat="1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s="9" customFormat="1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s="9" customFormat="1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s="9" customFormat="1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s="9" customFormat="1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s="9" customFormat="1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s="9" customFormat="1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s="9" customFormat="1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s="9" customFormat="1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s="9" customFormat="1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s="9" customFormat="1" ht="40.5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s="9" customFormat="1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s="9" customFormat="1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s="9" customFormat="1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s="9" customFormat="1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1" spans="1:6" x14ac:dyDescent="0.25">
      <c r="A101" s="9"/>
      <c r="B101" s="9"/>
      <c r="C101" s="9"/>
      <c r="D101" s="9"/>
      <c r="E101" s="9"/>
      <c r="F101" s="9"/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ht="18.75" customHeight="1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6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6" x14ac:dyDescent="0.25">
      <c r="A114" s="59"/>
      <c r="B114" s="63"/>
      <c r="C114" s="58"/>
      <c r="D114" s="58"/>
      <c r="E114" s="60"/>
      <c r="F114" s="61"/>
    </row>
    <row r="115" spans="1:6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</row>
    <row r="116" spans="1:6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6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6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6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6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6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6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6" x14ac:dyDescent="0.25">
      <c r="A123" s="59"/>
      <c r="B123" s="63"/>
      <c r="C123" s="58"/>
      <c r="D123" s="58"/>
      <c r="E123" s="60"/>
      <c r="F123" s="61"/>
    </row>
    <row r="124" spans="1:6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6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6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6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6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8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94.5" x14ac:dyDescent="0.25">
      <c r="A140" s="56">
        <v>6</v>
      </c>
      <c r="B140" s="56" t="s">
        <v>98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54" x14ac:dyDescent="0.25">
      <c r="A141" s="56">
        <v>7</v>
      </c>
      <c r="B141" s="8" t="s">
        <v>99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x14ac:dyDescent="0.25">
      <c r="A142" s="56">
        <v>8</v>
      </c>
      <c r="B142" s="8" t="s">
        <v>100</v>
      </c>
      <c r="C142" s="8" t="s">
        <v>6</v>
      </c>
      <c r="D142" s="8">
        <v>1</v>
      </c>
      <c r="E142" s="67">
        <v>0</v>
      </c>
      <c r="F142" s="68">
        <f t="shared" si="6"/>
        <v>0</v>
      </c>
    </row>
    <row r="143" spans="1:7" x14ac:dyDescent="0.25">
      <c r="A143" s="56">
        <v>9</v>
      </c>
      <c r="B143" s="8" t="s">
        <v>101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ht="409.5" x14ac:dyDescent="0.25">
      <c r="A144" s="56">
        <v>10</v>
      </c>
      <c r="B144" s="56" t="s">
        <v>116</v>
      </c>
      <c r="C144" s="8" t="s">
        <v>8</v>
      </c>
      <c r="D144" s="8">
        <v>1</v>
      </c>
      <c r="E144" s="67">
        <v>0</v>
      </c>
      <c r="F144" s="68">
        <f t="shared" si="6"/>
        <v>0</v>
      </c>
    </row>
    <row r="145" spans="1:6" ht="27" x14ac:dyDescent="0.25">
      <c r="A145" s="56">
        <v>11</v>
      </c>
      <c r="B145" s="8" t="s">
        <v>102</v>
      </c>
      <c r="C145" s="8" t="s">
        <v>6</v>
      </c>
      <c r="D145" s="8">
        <v>1</v>
      </c>
      <c r="E145" s="67">
        <v>0</v>
      </c>
      <c r="F145" s="68">
        <f t="shared" si="6"/>
        <v>0</v>
      </c>
    </row>
    <row r="146" spans="1:6" x14ac:dyDescent="0.25">
      <c r="A146" s="56">
        <v>12</v>
      </c>
      <c r="B146" s="8" t="s">
        <v>103</v>
      </c>
      <c r="C146" s="8" t="s">
        <v>8</v>
      </c>
      <c r="D146" s="8">
        <v>1</v>
      </c>
      <c r="E146" s="67">
        <v>0</v>
      </c>
      <c r="F146" s="68">
        <f t="shared" si="6"/>
        <v>0</v>
      </c>
    </row>
    <row r="147" spans="1:6" x14ac:dyDescent="0.25">
      <c r="A147" s="56">
        <v>13</v>
      </c>
      <c r="B147" s="8" t="s">
        <v>104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x14ac:dyDescent="0.25">
      <c r="A148" s="56">
        <v>14</v>
      </c>
      <c r="B148" s="8" t="s">
        <v>105</v>
      </c>
      <c r="C148" s="8" t="s">
        <v>6</v>
      </c>
      <c r="D148" s="8">
        <v>1</v>
      </c>
      <c r="E148" s="67">
        <v>0</v>
      </c>
      <c r="F148" s="68">
        <f t="shared" si="6"/>
        <v>0</v>
      </c>
    </row>
    <row r="149" spans="1:6" x14ac:dyDescent="0.25">
      <c r="A149" s="70"/>
      <c r="B149" s="69" t="s">
        <v>10</v>
      </c>
      <c r="C149" s="72"/>
      <c r="D149" s="72"/>
      <c r="E149" s="67"/>
      <c r="F149" s="73">
        <f>SUM(F135:F148)</f>
        <v>0</v>
      </c>
    </row>
    <row r="151" spans="1:6" x14ac:dyDescent="0.25">
      <c r="A151" s="25"/>
      <c r="B151" s="26" t="s">
        <v>11</v>
      </c>
      <c r="C151" s="31"/>
      <c r="D151" s="27"/>
      <c r="E151" s="27"/>
      <c r="F151" s="27"/>
    </row>
    <row r="152" spans="1:6" x14ac:dyDescent="0.25">
      <c r="A152" s="25" t="s">
        <v>33</v>
      </c>
      <c r="B152" s="26" t="s">
        <v>69</v>
      </c>
      <c r="C152" s="31"/>
      <c r="D152" s="27"/>
      <c r="E152" s="27"/>
      <c r="F152" s="27"/>
    </row>
    <row r="153" spans="1:6" x14ac:dyDescent="0.25">
      <c r="A153" s="25" t="s">
        <v>1</v>
      </c>
      <c r="B153" s="26" t="s">
        <v>2</v>
      </c>
      <c r="C153" s="31" t="s">
        <v>4</v>
      </c>
      <c r="D153" s="27" t="s">
        <v>3</v>
      </c>
      <c r="E153" s="27" t="s">
        <v>165</v>
      </c>
      <c r="F153" s="27" t="s">
        <v>166</v>
      </c>
    </row>
    <row r="154" spans="1:6" ht="27" x14ac:dyDescent="0.25">
      <c r="A154" s="16">
        <v>1</v>
      </c>
      <c r="B154" s="6" t="s">
        <v>68</v>
      </c>
      <c r="C154" s="11" t="s">
        <v>5</v>
      </c>
      <c r="D154" s="11">
        <v>40</v>
      </c>
      <c r="E154" s="67">
        <v>0</v>
      </c>
      <c r="F154" s="68">
        <f t="shared" ref="F154:F156" si="7">D154*E154</f>
        <v>0</v>
      </c>
    </row>
    <row r="155" spans="1:6" ht="54" x14ac:dyDescent="0.25">
      <c r="A155" s="16">
        <v>2</v>
      </c>
      <c r="B155" s="14" t="s">
        <v>59</v>
      </c>
      <c r="C155" s="11" t="s">
        <v>8</v>
      </c>
      <c r="D155" s="11">
        <v>1</v>
      </c>
      <c r="E155" s="67">
        <v>0</v>
      </c>
      <c r="F155" s="68">
        <f t="shared" si="7"/>
        <v>0</v>
      </c>
    </row>
    <row r="156" spans="1:6" x14ac:dyDescent="0.25">
      <c r="A156" s="16">
        <v>3</v>
      </c>
      <c r="B156" s="6" t="s">
        <v>9</v>
      </c>
      <c r="C156" s="11" t="s">
        <v>8</v>
      </c>
      <c r="D156" s="11">
        <v>1</v>
      </c>
      <c r="E156" s="67">
        <v>0</v>
      </c>
      <c r="F156" s="68">
        <f t="shared" si="7"/>
        <v>0</v>
      </c>
    </row>
    <row r="157" spans="1:6" x14ac:dyDescent="0.25">
      <c r="A157" s="70"/>
      <c r="B157" s="69" t="s">
        <v>10</v>
      </c>
      <c r="C157" s="72"/>
      <c r="D157" s="72"/>
      <c r="E157" s="67"/>
      <c r="F157" s="73">
        <f>SUM(F154:F156)</f>
        <v>0</v>
      </c>
    </row>
    <row r="159" spans="1:6" x14ac:dyDescent="0.25">
      <c r="A159" s="25" t="s">
        <v>12</v>
      </c>
      <c r="B159" s="26" t="s">
        <v>13</v>
      </c>
      <c r="C159" s="27"/>
      <c r="D159" s="27"/>
      <c r="E159" s="27"/>
      <c r="F159" s="27"/>
    </row>
    <row r="160" spans="1:6" x14ac:dyDescent="0.25">
      <c r="A160" s="25" t="s">
        <v>1</v>
      </c>
      <c r="B160" s="26" t="s">
        <v>2</v>
      </c>
      <c r="C160" s="27" t="s">
        <v>4</v>
      </c>
      <c r="D160" s="27" t="s">
        <v>3</v>
      </c>
      <c r="E160" s="27" t="s">
        <v>165</v>
      </c>
      <c r="F160" s="27" t="s">
        <v>166</v>
      </c>
    </row>
    <row r="161" spans="1:6" x14ac:dyDescent="0.25">
      <c r="A161" s="16">
        <v>1</v>
      </c>
      <c r="B161" s="6" t="s">
        <v>14</v>
      </c>
      <c r="C161" s="11" t="s">
        <v>5</v>
      </c>
      <c r="D161" s="29">
        <v>10</v>
      </c>
      <c r="E161" s="67">
        <v>0</v>
      </c>
      <c r="F161" s="68">
        <f t="shared" ref="F161:F166" si="8">D161*E161</f>
        <v>0</v>
      </c>
    </row>
    <row r="162" spans="1:6" ht="40.5" x14ac:dyDescent="0.25">
      <c r="A162" s="16">
        <v>2</v>
      </c>
      <c r="B162" s="6" t="s">
        <v>35</v>
      </c>
      <c r="C162" s="11" t="s">
        <v>5</v>
      </c>
      <c r="D162" s="29">
        <v>23</v>
      </c>
      <c r="E162" s="67">
        <v>0</v>
      </c>
      <c r="F162" s="68">
        <f t="shared" si="8"/>
        <v>0</v>
      </c>
    </row>
    <row r="163" spans="1:6" x14ac:dyDescent="0.25">
      <c r="A163" s="16">
        <v>3</v>
      </c>
      <c r="B163" s="6" t="s">
        <v>15</v>
      </c>
      <c r="C163" s="11" t="s">
        <v>5</v>
      </c>
      <c r="D163" s="29">
        <v>23</v>
      </c>
      <c r="E163" s="67">
        <v>0</v>
      </c>
      <c r="F163" s="68">
        <f t="shared" si="8"/>
        <v>0</v>
      </c>
    </row>
    <row r="164" spans="1:6" ht="108" x14ac:dyDescent="0.25">
      <c r="A164" s="16">
        <v>4</v>
      </c>
      <c r="B164" s="6" t="s">
        <v>54</v>
      </c>
      <c r="C164" s="11" t="s">
        <v>5</v>
      </c>
      <c r="D164" s="29">
        <v>23</v>
      </c>
      <c r="E164" s="67">
        <v>0</v>
      </c>
      <c r="F164" s="68">
        <f t="shared" si="8"/>
        <v>0</v>
      </c>
    </row>
    <row r="165" spans="1:6" ht="81" x14ac:dyDescent="0.25">
      <c r="A165" s="16">
        <v>5</v>
      </c>
      <c r="B165" s="18" t="s">
        <v>39</v>
      </c>
      <c r="C165" s="12" t="s">
        <v>6</v>
      </c>
      <c r="D165" s="28">
        <v>1</v>
      </c>
      <c r="E165" s="67">
        <v>0</v>
      </c>
      <c r="F165" s="68">
        <f t="shared" si="8"/>
        <v>0</v>
      </c>
    </row>
    <row r="166" spans="1:6" ht="27" x14ac:dyDescent="0.25">
      <c r="A166" s="16">
        <v>6</v>
      </c>
      <c r="B166" s="8" t="s">
        <v>60</v>
      </c>
      <c r="C166" s="12" t="s">
        <v>5</v>
      </c>
      <c r="D166" s="11">
        <v>23</v>
      </c>
      <c r="E166" s="67">
        <v>0</v>
      </c>
      <c r="F166" s="68">
        <f t="shared" si="8"/>
        <v>0</v>
      </c>
    </row>
    <row r="167" spans="1:6" x14ac:dyDescent="0.25">
      <c r="A167" s="70"/>
      <c r="B167" s="69" t="s">
        <v>10</v>
      </c>
      <c r="C167" s="72"/>
      <c r="D167" s="72"/>
      <c r="E167" s="67"/>
      <c r="F167" s="73">
        <f>SUM(F161:F166)</f>
        <v>0</v>
      </c>
    </row>
    <row r="168" spans="1:6" x14ac:dyDescent="0.25">
      <c r="A168" s="15"/>
      <c r="B168" s="9"/>
      <c r="C168" s="10"/>
      <c r="D168" s="7"/>
    </row>
    <row r="169" spans="1:6" x14ac:dyDescent="0.25">
      <c r="A169" s="25"/>
      <c r="B169" s="26" t="s">
        <v>23</v>
      </c>
      <c r="C169" s="27"/>
      <c r="D169" s="27"/>
      <c r="E169" s="27"/>
      <c r="F169" s="27"/>
    </row>
    <row r="170" spans="1:6" x14ac:dyDescent="0.25">
      <c r="A170" s="25" t="s">
        <v>80</v>
      </c>
      <c r="B170" s="26" t="s">
        <v>17</v>
      </c>
      <c r="C170" s="27"/>
      <c r="D170" s="27"/>
      <c r="E170" s="27"/>
      <c r="F170" s="27"/>
    </row>
    <row r="171" spans="1:6" x14ac:dyDescent="0.25">
      <c r="A171" s="25" t="s">
        <v>1</v>
      </c>
      <c r="B171" s="26" t="s">
        <v>2</v>
      </c>
      <c r="C171" s="27" t="s">
        <v>4</v>
      </c>
      <c r="D171" s="27" t="s">
        <v>3</v>
      </c>
      <c r="E171" s="27" t="s">
        <v>165</v>
      </c>
      <c r="F171" s="27" t="s">
        <v>166</v>
      </c>
    </row>
    <row r="172" spans="1:6" ht="27" x14ac:dyDescent="0.25">
      <c r="A172" s="16">
        <v>1</v>
      </c>
      <c r="B172" s="19" t="s">
        <v>44</v>
      </c>
      <c r="C172" s="21" t="s">
        <v>5</v>
      </c>
      <c r="D172" s="20">
        <v>410</v>
      </c>
      <c r="E172" s="67">
        <v>0</v>
      </c>
      <c r="F172" s="68">
        <f t="shared" ref="F172:F182" si="9">D172*E172</f>
        <v>0</v>
      </c>
    </row>
    <row r="173" spans="1:6" x14ac:dyDescent="0.25">
      <c r="A173" s="16">
        <v>2</v>
      </c>
      <c r="B173" s="6" t="s">
        <v>38</v>
      </c>
      <c r="C173" s="6" t="s">
        <v>5</v>
      </c>
      <c r="D173" s="17">
        <v>74</v>
      </c>
      <c r="E173" s="67">
        <v>0</v>
      </c>
      <c r="F173" s="68">
        <f t="shared" si="9"/>
        <v>0</v>
      </c>
    </row>
    <row r="174" spans="1:6" x14ac:dyDescent="0.25">
      <c r="A174" s="16">
        <v>3</v>
      </c>
      <c r="B174" s="6" t="s">
        <v>18</v>
      </c>
      <c r="C174" s="12" t="s">
        <v>5</v>
      </c>
      <c r="D174" s="12">
        <v>40</v>
      </c>
      <c r="E174" s="67">
        <v>0</v>
      </c>
      <c r="F174" s="68">
        <f t="shared" si="9"/>
        <v>0</v>
      </c>
    </row>
    <row r="175" spans="1:6" x14ac:dyDescent="0.25">
      <c r="A175" s="16">
        <v>4</v>
      </c>
      <c r="B175" s="6" t="s">
        <v>19</v>
      </c>
      <c r="C175" s="12" t="s">
        <v>6</v>
      </c>
      <c r="D175" s="12">
        <v>4</v>
      </c>
      <c r="E175" s="67">
        <v>0</v>
      </c>
      <c r="F175" s="68">
        <f t="shared" si="9"/>
        <v>0</v>
      </c>
    </row>
    <row r="176" spans="1:6" x14ac:dyDescent="0.25">
      <c r="A176" s="16">
        <v>5</v>
      </c>
      <c r="B176" s="6" t="s">
        <v>42</v>
      </c>
      <c r="C176" s="12" t="s">
        <v>6</v>
      </c>
      <c r="D176" s="12">
        <v>1</v>
      </c>
      <c r="E176" s="67">
        <v>0</v>
      </c>
      <c r="F176" s="68">
        <f t="shared" si="9"/>
        <v>0</v>
      </c>
    </row>
    <row r="177" spans="1:6" ht="27" x14ac:dyDescent="0.25">
      <c r="A177" s="16">
        <v>6</v>
      </c>
      <c r="B177" s="6" t="s">
        <v>47</v>
      </c>
      <c r="C177" s="12" t="s">
        <v>6</v>
      </c>
      <c r="D177" s="12">
        <v>1</v>
      </c>
      <c r="E177" s="67">
        <v>0</v>
      </c>
      <c r="F177" s="68">
        <f t="shared" si="9"/>
        <v>0</v>
      </c>
    </row>
    <row r="178" spans="1:6" ht="27" x14ac:dyDescent="0.25">
      <c r="A178" s="16">
        <v>7</v>
      </c>
      <c r="B178" s="6" t="s">
        <v>52</v>
      </c>
      <c r="C178" s="12" t="s">
        <v>6</v>
      </c>
      <c r="D178" s="12">
        <v>1</v>
      </c>
      <c r="E178" s="67">
        <v>0</v>
      </c>
      <c r="F178" s="68">
        <f t="shared" si="9"/>
        <v>0</v>
      </c>
    </row>
    <row r="179" spans="1:6" x14ac:dyDescent="0.25">
      <c r="A179" s="16">
        <v>8</v>
      </c>
      <c r="B179" s="22" t="s">
        <v>65</v>
      </c>
      <c r="C179" s="6" t="s">
        <v>5</v>
      </c>
      <c r="D179" s="12">
        <v>280</v>
      </c>
      <c r="E179" s="67">
        <v>0</v>
      </c>
      <c r="F179" s="68">
        <f t="shared" si="9"/>
        <v>0</v>
      </c>
    </row>
    <row r="180" spans="1:6" ht="27" x14ac:dyDescent="0.25">
      <c r="A180" s="16">
        <v>9</v>
      </c>
      <c r="B180" s="22" t="s">
        <v>110</v>
      </c>
      <c r="C180" s="6" t="s">
        <v>5</v>
      </c>
      <c r="D180" s="12">
        <v>74</v>
      </c>
      <c r="E180" s="67">
        <v>0</v>
      </c>
      <c r="F180" s="68">
        <f t="shared" si="9"/>
        <v>0</v>
      </c>
    </row>
    <row r="181" spans="1:6" x14ac:dyDescent="0.25">
      <c r="A181" s="16">
        <v>10</v>
      </c>
      <c r="B181" s="6" t="s">
        <v>40</v>
      </c>
      <c r="C181" s="16" t="s">
        <v>6</v>
      </c>
      <c r="D181" s="12">
        <v>1</v>
      </c>
      <c r="E181" s="67">
        <v>0</v>
      </c>
      <c r="F181" s="68">
        <f t="shared" si="9"/>
        <v>0</v>
      </c>
    </row>
    <row r="182" spans="1:6" x14ac:dyDescent="0.25">
      <c r="A182" s="16">
        <v>11</v>
      </c>
      <c r="B182" s="6" t="s">
        <v>41</v>
      </c>
      <c r="C182" s="16" t="s">
        <v>6</v>
      </c>
      <c r="D182" s="12">
        <v>1</v>
      </c>
      <c r="E182" s="67">
        <v>0</v>
      </c>
      <c r="F182" s="68">
        <f t="shared" si="9"/>
        <v>0</v>
      </c>
    </row>
    <row r="183" spans="1:6" x14ac:dyDescent="0.25">
      <c r="A183" s="70"/>
      <c r="B183" s="69" t="s">
        <v>10</v>
      </c>
      <c r="C183" s="72"/>
      <c r="D183" s="72"/>
      <c r="E183" s="67"/>
      <c r="F183" s="73">
        <f>SUM(F172:F182)</f>
        <v>0</v>
      </c>
    </row>
    <row r="184" spans="1:6" x14ac:dyDescent="0.25">
      <c r="A184" s="15"/>
      <c r="B184" s="5"/>
      <c r="C184" s="10"/>
      <c r="D184" s="10"/>
    </row>
    <row r="185" spans="1:6" x14ac:dyDescent="0.25">
      <c r="A185" s="25" t="s">
        <v>81</v>
      </c>
      <c r="B185" s="26" t="s">
        <v>13</v>
      </c>
      <c r="C185" s="27"/>
      <c r="D185" s="27"/>
      <c r="E185" s="27"/>
      <c r="F185" s="27"/>
    </row>
    <row r="186" spans="1:6" x14ac:dyDescent="0.25">
      <c r="A186" s="25" t="s">
        <v>1</v>
      </c>
      <c r="B186" s="26" t="s">
        <v>2</v>
      </c>
      <c r="C186" s="27" t="s">
        <v>4</v>
      </c>
      <c r="D186" s="27" t="s">
        <v>3</v>
      </c>
      <c r="E186" s="27" t="s">
        <v>165</v>
      </c>
      <c r="F186" s="27" t="s">
        <v>166</v>
      </c>
    </row>
    <row r="187" spans="1:6" ht="27" x14ac:dyDescent="0.25">
      <c r="A187" s="16">
        <v>1</v>
      </c>
      <c r="B187" s="6" t="s">
        <v>24</v>
      </c>
      <c r="C187" s="6" t="s">
        <v>5</v>
      </c>
      <c r="D187" s="12">
        <v>74</v>
      </c>
      <c r="E187" s="67">
        <v>0</v>
      </c>
      <c r="F187" s="68">
        <f t="shared" ref="F187:F196" si="10">D187*E187</f>
        <v>0</v>
      </c>
    </row>
    <row r="188" spans="1:6" ht="94.5" x14ac:dyDescent="0.25">
      <c r="A188" s="16">
        <v>2</v>
      </c>
      <c r="B188" s="6" t="s">
        <v>64</v>
      </c>
      <c r="C188" s="6" t="s">
        <v>5</v>
      </c>
      <c r="D188" s="12">
        <v>53</v>
      </c>
      <c r="E188" s="67">
        <v>0</v>
      </c>
      <c r="F188" s="68">
        <f t="shared" si="10"/>
        <v>0</v>
      </c>
    </row>
    <row r="189" spans="1:6" ht="81" x14ac:dyDescent="0.25">
      <c r="A189" s="16">
        <v>3</v>
      </c>
      <c r="B189" s="18" t="s">
        <v>56</v>
      </c>
      <c r="C189" s="12" t="s">
        <v>6</v>
      </c>
      <c r="D189" s="12">
        <v>1</v>
      </c>
      <c r="E189" s="67">
        <v>0</v>
      </c>
      <c r="F189" s="68">
        <f t="shared" si="10"/>
        <v>0</v>
      </c>
    </row>
    <row r="190" spans="1:6" ht="27" x14ac:dyDescent="0.25">
      <c r="A190" s="16">
        <v>4</v>
      </c>
      <c r="B190" s="18" t="s">
        <v>70</v>
      </c>
      <c r="C190" s="12" t="s">
        <v>5</v>
      </c>
      <c r="D190" s="12">
        <v>21</v>
      </c>
      <c r="E190" s="67">
        <v>0</v>
      </c>
      <c r="F190" s="68">
        <f t="shared" si="10"/>
        <v>0</v>
      </c>
    </row>
    <row r="191" spans="1:6" x14ac:dyDescent="0.25">
      <c r="A191" s="16">
        <v>5</v>
      </c>
      <c r="B191" s="18" t="s">
        <v>27</v>
      </c>
      <c r="C191" s="12" t="s">
        <v>5</v>
      </c>
      <c r="D191" s="12">
        <v>10</v>
      </c>
      <c r="E191" s="67">
        <v>0</v>
      </c>
      <c r="F191" s="68">
        <f t="shared" si="10"/>
        <v>0</v>
      </c>
    </row>
    <row r="192" spans="1:6" x14ac:dyDescent="0.25">
      <c r="A192" s="16">
        <v>6</v>
      </c>
      <c r="B192" s="22" t="s">
        <v>55</v>
      </c>
      <c r="C192" s="6" t="s">
        <v>5</v>
      </c>
      <c r="D192" s="12">
        <v>53</v>
      </c>
      <c r="E192" s="67">
        <v>0</v>
      </c>
      <c r="F192" s="68">
        <f t="shared" si="10"/>
        <v>0</v>
      </c>
    </row>
    <row r="193" spans="1:6" ht="27" x14ac:dyDescent="0.25">
      <c r="A193" s="16">
        <v>7</v>
      </c>
      <c r="B193" s="18" t="s">
        <v>30</v>
      </c>
      <c r="C193" s="12" t="s">
        <v>22</v>
      </c>
      <c r="D193" s="12">
        <v>1</v>
      </c>
      <c r="E193" s="67">
        <v>0</v>
      </c>
      <c r="F193" s="68">
        <f t="shared" si="10"/>
        <v>0</v>
      </c>
    </row>
    <row r="194" spans="1:6" ht="27" x14ac:dyDescent="0.25">
      <c r="A194" s="16">
        <v>8</v>
      </c>
      <c r="B194" s="18" t="s">
        <v>31</v>
      </c>
      <c r="C194" s="12" t="s">
        <v>6</v>
      </c>
      <c r="D194" s="12">
        <v>2</v>
      </c>
      <c r="E194" s="67">
        <v>0</v>
      </c>
      <c r="F194" s="68">
        <f t="shared" si="10"/>
        <v>0</v>
      </c>
    </row>
    <row r="195" spans="1:6" ht="40.5" x14ac:dyDescent="0.25">
      <c r="A195" s="16">
        <v>9</v>
      </c>
      <c r="B195" s="18" t="s">
        <v>32</v>
      </c>
      <c r="C195" s="12" t="s">
        <v>6</v>
      </c>
      <c r="D195" s="12">
        <v>2</v>
      </c>
      <c r="E195" s="67">
        <v>0</v>
      </c>
      <c r="F195" s="68">
        <f t="shared" si="10"/>
        <v>0</v>
      </c>
    </row>
    <row r="196" spans="1:6" x14ac:dyDescent="0.25">
      <c r="A196" s="16">
        <v>10</v>
      </c>
      <c r="B196" s="8" t="s">
        <v>63</v>
      </c>
      <c r="C196" s="6" t="s">
        <v>5</v>
      </c>
      <c r="D196" s="12">
        <v>74</v>
      </c>
      <c r="E196" s="67">
        <v>0</v>
      </c>
      <c r="F196" s="68">
        <f t="shared" si="10"/>
        <v>0</v>
      </c>
    </row>
    <row r="197" spans="1:6" x14ac:dyDescent="0.25">
      <c r="A197" s="70"/>
      <c r="B197" s="69" t="s">
        <v>10</v>
      </c>
      <c r="C197" s="72"/>
      <c r="D197" s="72"/>
      <c r="E197" s="67"/>
      <c r="F197" s="73">
        <f>SUM(F187:F196)</f>
        <v>0</v>
      </c>
    </row>
    <row r="199" spans="1:6" x14ac:dyDescent="0.25">
      <c r="A199" s="25" t="s">
        <v>82</v>
      </c>
      <c r="B199" s="26" t="s">
        <v>79</v>
      </c>
      <c r="C199" s="27"/>
      <c r="D199" s="27"/>
      <c r="E199" s="27"/>
      <c r="F199" s="27"/>
    </row>
    <row r="200" spans="1:6" x14ac:dyDescent="0.25">
      <c r="A200" s="25" t="s">
        <v>1</v>
      </c>
      <c r="B200" s="26" t="s">
        <v>2</v>
      </c>
      <c r="C200" s="27" t="s">
        <v>4</v>
      </c>
      <c r="D200" s="27" t="s">
        <v>3</v>
      </c>
      <c r="E200" s="27" t="s">
        <v>165</v>
      </c>
      <c r="F200" s="27" t="s">
        <v>166</v>
      </c>
    </row>
    <row r="201" spans="1:6" ht="27" x14ac:dyDescent="0.25">
      <c r="A201" s="16">
        <v>1</v>
      </c>
      <c r="B201" s="6" t="s">
        <v>20</v>
      </c>
      <c r="C201" s="12" t="s">
        <v>8</v>
      </c>
      <c r="D201" s="12">
        <v>1</v>
      </c>
      <c r="E201" s="67">
        <v>0</v>
      </c>
      <c r="F201" s="68">
        <f t="shared" ref="F201:F210" si="11">D201*E201</f>
        <v>0</v>
      </c>
    </row>
    <row r="202" spans="1:6" ht="27" x14ac:dyDescent="0.25">
      <c r="A202" s="16">
        <v>2</v>
      </c>
      <c r="B202" s="6" t="s">
        <v>43</v>
      </c>
      <c r="C202" s="12" t="s">
        <v>16</v>
      </c>
      <c r="D202" s="12">
        <v>3</v>
      </c>
      <c r="E202" s="67">
        <v>0</v>
      </c>
      <c r="F202" s="68">
        <f t="shared" si="11"/>
        <v>0</v>
      </c>
    </row>
    <row r="203" spans="1:6" ht="40.5" x14ac:dyDescent="0.25">
      <c r="A203" s="16">
        <v>3</v>
      </c>
      <c r="B203" s="8" t="s">
        <v>61</v>
      </c>
      <c r="C203" s="12" t="s">
        <v>6</v>
      </c>
      <c r="D203" s="29">
        <v>4</v>
      </c>
      <c r="E203" s="67">
        <v>0</v>
      </c>
      <c r="F203" s="68">
        <f t="shared" si="11"/>
        <v>0</v>
      </c>
    </row>
    <row r="204" spans="1:6" ht="54" x14ac:dyDescent="0.25">
      <c r="A204" s="16">
        <v>4</v>
      </c>
      <c r="B204" s="6" t="s">
        <v>49</v>
      </c>
      <c r="C204" s="12" t="s">
        <v>25</v>
      </c>
      <c r="D204" s="29">
        <v>0.4</v>
      </c>
      <c r="E204" s="67">
        <v>0</v>
      </c>
      <c r="F204" s="68">
        <f t="shared" si="11"/>
        <v>0</v>
      </c>
    </row>
    <row r="205" spans="1:6" ht="27" x14ac:dyDescent="0.25">
      <c r="A205" s="16">
        <v>5</v>
      </c>
      <c r="B205" s="19" t="s">
        <v>46</v>
      </c>
      <c r="C205" s="12" t="s">
        <v>66</v>
      </c>
      <c r="D205" s="12">
        <v>3</v>
      </c>
      <c r="E205" s="67">
        <v>0</v>
      </c>
      <c r="F205" s="68">
        <f t="shared" si="11"/>
        <v>0</v>
      </c>
    </row>
    <row r="206" spans="1:6" ht="27" x14ac:dyDescent="0.25">
      <c r="A206" s="16">
        <v>6</v>
      </c>
      <c r="B206" s="22" t="s">
        <v>48</v>
      </c>
      <c r="C206" s="12" t="s">
        <v>16</v>
      </c>
      <c r="D206" s="12">
        <v>4</v>
      </c>
      <c r="E206" s="67">
        <v>0</v>
      </c>
      <c r="F206" s="68">
        <f t="shared" si="11"/>
        <v>0</v>
      </c>
    </row>
    <row r="207" spans="1:6" ht="27" x14ac:dyDescent="0.25">
      <c r="A207" s="16">
        <v>7</v>
      </c>
      <c r="B207" s="6" t="s">
        <v>50</v>
      </c>
      <c r="C207" s="12" t="s">
        <v>6</v>
      </c>
      <c r="D207" s="12">
        <v>1</v>
      </c>
      <c r="E207" s="67">
        <v>0</v>
      </c>
      <c r="F207" s="68">
        <f t="shared" si="11"/>
        <v>0</v>
      </c>
    </row>
    <row r="208" spans="1:6" x14ac:dyDescent="0.25">
      <c r="A208" s="16">
        <v>8</v>
      </c>
      <c r="B208" s="19" t="s">
        <v>67</v>
      </c>
      <c r="C208" s="12" t="s">
        <v>22</v>
      </c>
      <c r="D208" s="12">
        <v>1</v>
      </c>
      <c r="E208" s="67">
        <v>0</v>
      </c>
      <c r="F208" s="68">
        <f t="shared" si="11"/>
        <v>0</v>
      </c>
    </row>
    <row r="209" spans="1:6" x14ac:dyDescent="0.25">
      <c r="A209" s="16">
        <v>9</v>
      </c>
      <c r="B209" s="19" t="s">
        <v>21</v>
      </c>
      <c r="C209" s="12" t="s">
        <v>6</v>
      </c>
      <c r="D209" s="29">
        <v>1</v>
      </c>
      <c r="E209" s="67">
        <v>0</v>
      </c>
      <c r="F209" s="68">
        <f t="shared" si="11"/>
        <v>0</v>
      </c>
    </row>
    <row r="210" spans="1:6" x14ac:dyDescent="0.25">
      <c r="A210" s="16">
        <v>10</v>
      </c>
      <c r="B210" s="8" t="s">
        <v>62</v>
      </c>
      <c r="C210" s="12" t="s">
        <v>6</v>
      </c>
      <c r="D210" s="11">
        <v>1</v>
      </c>
      <c r="E210" s="67">
        <v>0</v>
      </c>
      <c r="F210" s="68">
        <f t="shared" si="11"/>
        <v>0</v>
      </c>
    </row>
    <row r="211" spans="1:6" x14ac:dyDescent="0.25">
      <c r="A211" s="70"/>
      <c r="B211" s="69" t="s">
        <v>10</v>
      </c>
      <c r="C211" s="72"/>
      <c r="D211" s="72"/>
      <c r="E211" s="67"/>
      <c r="F211" s="73">
        <f>SUM(F201:F210)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1D9C-DAC9-455B-9B15-603B7019958C}">
  <dimension ref="A1:K213"/>
  <sheetViews>
    <sheetView topLeftCell="A76" workbookViewId="0">
      <selection activeCell="D77" sqref="D77"/>
    </sheetView>
  </sheetViews>
  <sheetFormatPr defaultRowHeight="15" x14ac:dyDescent="0.25"/>
  <cols>
    <col min="1" max="1" width="9.140625" style="2"/>
    <col min="2" max="2" width="50.85546875" style="2" customWidth="1"/>
    <col min="3" max="4" width="9.140625" style="2"/>
    <col min="5" max="5" width="13.140625" customWidth="1"/>
    <col min="7" max="7" width="27.28515625" customWidth="1"/>
  </cols>
  <sheetData>
    <row r="1" spans="1:6" s="9" customFormat="1" ht="13.5" x14ac:dyDescent="0.25">
      <c r="B1" s="98" t="s">
        <v>185</v>
      </c>
      <c r="D1" s="43"/>
    </row>
    <row r="2" spans="1:6" s="9" customFormat="1" ht="13.5" x14ac:dyDescent="0.25">
      <c r="A2" s="26"/>
      <c r="B2" s="26" t="s">
        <v>186</v>
      </c>
      <c r="C2" s="26"/>
      <c r="D2" s="26"/>
      <c r="E2" s="25"/>
      <c r="F2" s="25"/>
    </row>
    <row r="3" spans="1:6" s="9" customFormat="1" ht="13.5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s="9" customFormat="1" x14ac:dyDescent="0.25">
      <c r="A4" s="56">
        <v>1</v>
      </c>
      <c r="B4" s="56" t="s">
        <v>187</v>
      </c>
      <c r="C4" s="8" t="s">
        <v>5</v>
      </c>
      <c r="D4" s="20">
        <v>5</v>
      </c>
      <c r="E4" s="67">
        <v>0</v>
      </c>
      <c r="F4" s="68">
        <f>D4*E4</f>
        <v>0</v>
      </c>
    </row>
    <row r="5" spans="1:6" s="9" customFormat="1" x14ac:dyDescent="0.25">
      <c r="A5" s="56">
        <v>2</v>
      </c>
      <c r="B5" s="56" t="s">
        <v>188</v>
      </c>
      <c r="C5" s="8" t="s">
        <v>189</v>
      </c>
      <c r="D5" s="20">
        <v>0</v>
      </c>
      <c r="E5" s="67">
        <v>0</v>
      </c>
      <c r="F5" s="68">
        <f>D5*E5</f>
        <v>0</v>
      </c>
    </row>
    <row r="6" spans="1:6" s="9" customFormat="1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s="9" customFormat="1" ht="13.5" x14ac:dyDescent="0.25">
      <c r="B7" s="98" t="s">
        <v>191</v>
      </c>
      <c r="D7" s="43"/>
    </row>
    <row r="8" spans="1:6" s="9" customFormat="1" ht="27" x14ac:dyDescent="0.25">
      <c r="A8" s="56">
        <v>1</v>
      </c>
      <c r="B8" s="56" t="s">
        <v>192</v>
      </c>
      <c r="C8" s="8" t="s">
        <v>193</v>
      </c>
      <c r="D8" s="20">
        <v>1.4</v>
      </c>
      <c r="E8" s="67">
        <v>0</v>
      </c>
      <c r="F8" s="68">
        <f>D8*E8</f>
        <v>0</v>
      </c>
    </row>
    <row r="9" spans="1:6" s="9" customFormat="1" x14ac:dyDescent="0.25">
      <c r="A9" s="56">
        <v>2</v>
      </c>
      <c r="B9" s="56" t="s">
        <v>194</v>
      </c>
      <c r="C9" s="8" t="s">
        <v>189</v>
      </c>
      <c r="D9" s="20">
        <v>15</v>
      </c>
      <c r="E9" s="67">
        <v>0</v>
      </c>
      <c r="F9" s="68">
        <f>D9*E9</f>
        <v>0</v>
      </c>
    </row>
    <row r="10" spans="1:6" s="9" customFormat="1" x14ac:dyDescent="0.25">
      <c r="A10" s="56">
        <v>3</v>
      </c>
      <c r="B10" s="56" t="s">
        <v>195</v>
      </c>
      <c r="C10" s="8" t="s">
        <v>189</v>
      </c>
      <c r="D10" s="20">
        <v>13</v>
      </c>
      <c r="E10" s="67">
        <v>0</v>
      </c>
      <c r="F10" s="68">
        <f>D10*E10</f>
        <v>0</v>
      </c>
    </row>
    <row r="11" spans="1:6" s="9" customFormat="1" x14ac:dyDescent="0.25">
      <c r="A11" s="56">
        <v>4</v>
      </c>
      <c r="B11" s="56" t="s">
        <v>196</v>
      </c>
      <c r="C11" s="8" t="s">
        <v>193</v>
      </c>
      <c r="D11" s="20">
        <v>1.4</v>
      </c>
      <c r="E11" s="67">
        <v>0</v>
      </c>
      <c r="F11" s="68">
        <f>D11*E11</f>
        <v>0</v>
      </c>
    </row>
    <row r="12" spans="1:6" s="9" customFormat="1" ht="13.5" x14ac:dyDescent="0.25">
      <c r="B12" s="98" t="s">
        <v>197</v>
      </c>
      <c r="D12" s="43"/>
    </row>
    <row r="13" spans="1:6" s="9" customFormat="1" ht="40.5" x14ac:dyDescent="0.25">
      <c r="A13" s="56">
        <v>1</v>
      </c>
      <c r="B13" s="56" t="s">
        <v>198</v>
      </c>
      <c r="C13" s="8" t="s">
        <v>193</v>
      </c>
      <c r="D13" s="20">
        <v>6</v>
      </c>
      <c r="E13" s="67">
        <v>0</v>
      </c>
      <c r="F13" s="68">
        <f>D13*E13</f>
        <v>0</v>
      </c>
    </row>
    <row r="14" spans="1:6" s="9" customFormat="1" ht="40.5" x14ac:dyDescent="0.25">
      <c r="A14" s="56">
        <v>2</v>
      </c>
      <c r="B14" s="56" t="s">
        <v>199</v>
      </c>
      <c r="C14" s="8" t="s">
        <v>6</v>
      </c>
      <c r="D14" s="20">
        <v>0</v>
      </c>
      <c r="E14" s="67">
        <v>0</v>
      </c>
      <c r="F14" s="68">
        <f>D14*E14</f>
        <v>0</v>
      </c>
    </row>
    <row r="15" spans="1:6" s="9" customFormat="1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s="9" customFormat="1" ht="13.5" x14ac:dyDescent="0.25">
      <c r="D16" s="43"/>
    </row>
    <row r="17" spans="1:6" s="9" customFormat="1" ht="13.5" x14ac:dyDescent="0.25">
      <c r="A17" s="26"/>
      <c r="B17" s="26" t="s">
        <v>200</v>
      </c>
      <c r="C17" s="26"/>
      <c r="D17" s="26"/>
      <c r="E17" s="25"/>
      <c r="F17" s="25"/>
    </row>
    <row r="18" spans="1:6" s="9" customFormat="1" ht="13.5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s="9" customFormat="1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s="9" customFormat="1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s="9" customFormat="1" ht="13.5" x14ac:dyDescent="0.25">
      <c r="D21" s="43"/>
    </row>
    <row r="22" spans="1:6" s="9" customFormat="1" ht="13.5" x14ac:dyDescent="0.25">
      <c r="A22" s="26"/>
      <c r="B22" s="26" t="s">
        <v>202</v>
      </c>
      <c r="C22" s="26"/>
      <c r="D22" s="26"/>
      <c r="E22" s="25"/>
      <c r="F22" s="25"/>
    </row>
    <row r="23" spans="1:6" s="9" customFormat="1" ht="13.5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s="9" customFormat="1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s="9" customFormat="1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s="9" customFormat="1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s="9" customFormat="1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s="9" customFormat="1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s="9" customFormat="1" ht="27" x14ac:dyDescent="0.25">
      <c r="A29" s="56">
        <v>6</v>
      </c>
      <c r="B29" s="56" t="s">
        <v>207</v>
      </c>
      <c r="C29" s="8" t="s">
        <v>6</v>
      </c>
      <c r="D29" s="20">
        <v>0</v>
      </c>
      <c r="E29" s="67">
        <v>0</v>
      </c>
      <c r="F29" s="68">
        <f>D29*E29</f>
        <v>0</v>
      </c>
    </row>
    <row r="30" spans="1:6" s="9" customFormat="1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s="9" customFormat="1" ht="27" x14ac:dyDescent="0.25">
      <c r="A31" s="56">
        <v>8</v>
      </c>
      <c r="B31" s="56" t="s">
        <v>209</v>
      </c>
      <c r="C31" s="8" t="s">
        <v>6</v>
      </c>
      <c r="D31" s="20">
        <v>1</v>
      </c>
      <c r="E31" s="67">
        <v>0</v>
      </c>
      <c r="F31" s="68">
        <f t="shared" si="0"/>
        <v>0</v>
      </c>
    </row>
    <row r="32" spans="1:6" s="9" customFormat="1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s="9" customFormat="1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s="9" customFormat="1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s="9" customFormat="1" ht="27" x14ac:dyDescent="0.25">
      <c r="A35" s="56">
        <v>12</v>
      </c>
      <c r="B35" s="56" t="s">
        <v>213</v>
      </c>
      <c r="C35" s="8" t="s">
        <v>193</v>
      </c>
      <c r="D35" s="20">
        <v>38.5</v>
      </c>
      <c r="E35" s="67">
        <v>0</v>
      </c>
      <c r="F35" s="68">
        <f t="shared" si="0"/>
        <v>0</v>
      </c>
    </row>
    <row r="36" spans="1:6" s="9" customFormat="1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s="9" customFormat="1" ht="13.5" x14ac:dyDescent="0.25">
      <c r="D37" s="43"/>
    </row>
    <row r="38" spans="1:6" s="9" customFormat="1" ht="13.5" x14ac:dyDescent="0.25">
      <c r="A38" s="26"/>
      <c r="B38" s="26" t="s">
        <v>214</v>
      </c>
      <c r="C38" s="26"/>
      <c r="D38" s="26"/>
      <c r="E38" s="25"/>
      <c r="F38" s="25"/>
    </row>
    <row r="39" spans="1:6" s="9" customFormat="1" ht="13.5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s="9" customFormat="1" ht="54" x14ac:dyDescent="0.25">
      <c r="A40" s="56">
        <v>1</v>
      </c>
      <c r="B40" s="56" t="s">
        <v>215</v>
      </c>
      <c r="C40" s="8" t="s">
        <v>6</v>
      </c>
      <c r="D40" s="20">
        <v>7</v>
      </c>
      <c r="E40" s="67">
        <v>0</v>
      </c>
      <c r="F40" s="68">
        <f>D40*E40</f>
        <v>0</v>
      </c>
    </row>
    <row r="41" spans="1:6" s="9" customFormat="1" ht="54" x14ac:dyDescent="0.25">
      <c r="A41" s="56">
        <v>2</v>
      </c>
      <c r="B41" s="56" t="s">
        <v>216</v>
      </c>
      <c r="C41" s="8" t="s">
        <v>29</v>
      </c>
      <c r="D41" s="20">
        <v>13.5</v>
      </c>
      <c r="E41" s="67">
        <v>0</v>
      </c>
      <c r="F41" s="68">
        <f>D41*E41</f>
        <v>0</v>
      </c>
    </row>
    <row r="42" spans="1:6" s="9" customFormat="1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s="9" customFormat="1" ht="54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s="9" customFormat="1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s="9" customFormat="1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s="9" customFormat="1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s="9" customFormat="1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s="9" customFormat="1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s="9" customFormat="1" ht="13.5" x14ac:dyDescent="0.25">
      <c r="D49" s="43"/>
    </row>
    <row r="50" spans="1:6" s="9" customFormat="1" ht="13.5" x14ac:dyDescent="0.25">
      <c r="A50" s="26"/>
      <c r="B50" s="26" t="s">
        <v>222</v>
      </c>
      <c r="C50" s="26"/>
      <c r="D50" s="26"/>
      <c r="E50" s="25"/>
      <c r="F50" s="25"/>
    </row>
    <row r="51" spans="1:6" s="9" customFormat="1" ht="13.5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s="9" customFormat="1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s="9" customFormat="1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s="9" customFormat="1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s="9" customFormat="1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s="9" customFormat="1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s="9" customFormat="1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s="9" customFormat="1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s="9" customFormat="1" ht="40.5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s="9" customFormat="1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s="9" customFormat="1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s="9" customFormat="1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s="9" customFormat="1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s="9" customFormat="1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s="9" customFormat="1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s="9" customFormat="1" ht="13.5" x14ac:dyDescent="0.25">
      <c r="D66" s="43"/>
    </row>
    <row r="67" spans="1:6" s="9" customFormat="1" ht="13.5" x14ac:dyDescent="0.25">
      <c r="A67" s="26"/>
      <c r="B67" s="26" t="s">
        <v>237</v>
      </c>
      <c r="C67" s="26"/>
      <c r="D67" s="26"/>
      <c r="E67" s="25"/>
      <c r="F67" s="25"/>
    </row>
    <row r="68" spans="1:6" s="9" customFormat="1" ht="13.5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s="9" customFormat="1" ht="40.5" x14ac:dyDescent="0.25">
      <c r="A69" s="56">
        <v>1</v>
      </c>
      <c r="B69" s="56" t="s">
        <v>238</v>
      </c>
      <c r="C69" s="8" t="s">
        <v>193</v>
      </c>
      <c r="D69" s="20">
        <v>0.55999999999999994</v>
      </c>
      <c r="E69" s="67">
        <v>0</v>
      </c>
      <c r="F69" s="68">
        <f>D69*E69</f>
        <v>0</v>
      </c>
    </row>
    <row r="70" spans="1:6" s="9" customFormat="1" ht="27" x14ac:dyDescent="0.25">
      <c r="A70" s="56">
        <v>2</v>
      </c>
      <c r="B70" s="56" t="s">
        <v>226</v>
      </c>
      <c r="C70" s="8" t="s">
        <v>227</v>
      </c>
      <c r="D70" s="20">
        <v>39.94</v>
      </c>
      <c r="E70" s="67">
        <v>0</v>
      </c>
      <c r="F70" s="68">
        <f>D70*E70</f>
        <v>0</v>
      </c>
    </row>
    <row r="71" spans="1:6" s="9" customFormat="1" ht="27" x14ac:dyDescent="0.25">
      <c r="A71" s="56">
        <v>3</v>
      </c>
      <c r="B71" s="56" t="s">
        <v>228</v>
      </c>
      <c r="C71" s="8" t="s">
        <v>227</v>
      </c>
      <c r="D71" s="20">
        <v>178.73</v>
      </c>
      <c r="E71" s="67">
        <v>0</v>
      </c>
      <c r="F71" s="68">
        <f>D71*E71</f>
        <v>0</v>
      </c>
    </row>
    <row r="72" spans="1:6" s="9" customFormat="1" ht="27" x14ac:dyDescent="0.25">
      <c r="A72" s="56">
        <v>4</v>
      </c>
      <c r="B72" s="56" t="s">
        <v>239</v>
      </c>
      <c r="C72" s="8" t="s">
        <v>29</v>
      </c>
      <c r="D72" s="20">
        <v>2.2000000000000002</v>
      </c>
      <c r="E72" s="67">
        <v>0</v>
      </c>
      <c r="F72" s="68">
        <f>D72*E72</f>
        <v>0</v>
      </c>
    </row>
    <row r="73" spans="1:6" s="9" customFormat="1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s="9" customFormat="1" ht="27" x14ac:dyDescent="0.25">
      <c r="A74" s="56">
        <v>6</v>
      </c>
      <c r="B74" s="56" t="s">
        <v>241</v>
      </c>
      <c r="C74" s="8" t="s">
        <v>29</v>
      </c>
      <c r="D74" s="20">
        <v>21.240000000000002</v>
      </c>
      <c r="E74" s="67">
        <v>0</v>
      </c>
      <c r="F74" s="68">
        <f>D74*E74</f>
        <v>0</v>
      </c>
    </row>
    <row r="75" spans="1:6" s="9" customFormat="1" ht="40.5" x14ac:dyDescent="0.25">
      <c r="A75" s="56">
        <v>7</v>
      </c>
      <c r="B75" s="56" t="s">
        <v>242</v>
      </c>
      <c r="C75" s="8" t="s">
        <v>193</v>
      </c>
      <c r="D75" s="20">
        <v>8.2500000000000004E-2</v>
      </c>
      <c r="E75" s="67">
        <v>0</v>
      </c>
      <c r="F75" s="68">
        <f t="shared" ref="F75:F77" si="3">D75*E75</f>
        <v>0</v>
      </c>
    </row>
    <row r="76" spans="1:6" s="9" customFormat="1" ht="27" x14ac:dyDescent="0.25">
      <c r="A76" s="56">
        <v>8</v>
      </c>
      <c r="B76" s="56" t="s">
        <v>243</v>
      </c>
      <c r="C76" s="8" t="s">
        <v>193</v>
      </c>
      <c r="D76" s="20">
        <v>2.7120000000000002</v>
      </c>
      <c r="E76" s="67">
        <v>0</v>
      </c>
      <c r="F76" s="68">
        <f t="shared" si="3"/>
        <v>0</v>
      </c>
    </row>
    <row r="77" spans="1:6" s="9" customFormat="1" ht="27" x14ac:dyDescent="0.25">
      <c r="A77" s="56">
        <v>9</v>
      </c>
      <c r="B77" s="56" t="s">
        <v>233</v>
      </c>
      <c r="C77" s="8" t="s">
        <v>193</v>
      </c>
      <c r="D77" s="20">
        <v>10.26</v>
      </c>
      <c r="E77" s="67">
        <v>0</v>
      </c>
      <c r="F77" s="68">
        <f t="shared" si="3"/>
        <v>0</v>
      </c>
    </row>
    <row r="78" spans="1:6" s="9" customFormat="1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s="9" customFormat="1" ht="13.5" x14ac:dyDescent="0.25">
      <c r="D79" s="43"/>
    </row>
    <row r="80" spans="1:6" s="9" customFormat="1" ht="13.5" x14ac:dyDescent="0.25">
      <c r="A80" s="26"/>
      <c r="B80" s="26" t="s">
        <v>244</v>
      </c>
      <c r="C80" s="26"/>
      <c r="D80" s="26"/>
      <c r="E80" s="25"/>
      <c r="F80" s="25"/>
    </row>
    <row r="81" spans="1:6" s="9" customFormat="1" ht="13.5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s="9" customFormat="1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s="9" customFormat="1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s="9" customFormat="1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s="9" customFormat="1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s="9" customFormat="1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s="9" customFormat="1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s="9" customFormat="1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s="9" customFormat="1" ht="40.5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s="9" customFormat="1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s="9" customFormat="1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s="9" customFormat="1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s="9" customFormat="1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s="9" customFormat="1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s="9" customFormat="1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s="9" customFormat="1" ht="40.5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s="9" customFormat="1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s="9" customFormat="1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s="9" customFormat="1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s="9" customFormat="1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1" spans="1:6" x14ac:dyDescent="0.25">
      <c r="A101" s="9"/>
      <c r="B101" s="9"/>
      <c r="C101" s="9"/>
      <c r="D101" s="9"/>
      <c r="E101" s="9"/>
      <c r="F101" s="9"/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1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1" x14ac:dyDescent="0.25">
      <c r="A114" s="59"/>
      <c r="B114" s="63"/>
      <c r="C114" s="58"/>
      <c r="D114" s="58"/>
      <c r="E114" s="60"/>
      <c r="F114" s="61"/>
    </row>
    <row r="115" spans="1:11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H115" s="35"/>
      <c r="I115" s="39"/>
      <c r="J115" s="34"/>
      <c r="K115" s="34"/>
    </row>
    <row r="116" spans="1:11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1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1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1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1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1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1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1" x14ac:dyDescent="0.25">
      <c r="A123" s="59"/>
      <c r="B123" s="63"/>
      <c r="C123" s="58"/>
      <c r="D123" s="58"/>
      <c r="E123" s="60"/>
      <c r="F123" s="61"/>
    </row>
    <row r="124" spans="1:11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1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1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11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1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40.5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16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54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409.5" x14ac:dyDescent="0.25">
      <c r="A145" s="56">
        <v>11</v>
      </c>
      <c r="B145" s="56" t="s">
        <v>117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27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 t="s">
        <v>33</v>
      </c>
      <c r="B153" s="26" t="s">
        <v>69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53</v>
      </c>
      <c r="C155" s="11" t="s">
        <v>5</v>
      </c>
      <c r="D155" s="11">
        <v>160</v>
      </c>
      <c r="E155" s="67">
        <v>0</v>
      </c>
      <c r="F155" s="68">
        <f t="shared" ref="F155:F158" si="7">D155*E155</f>
        <v>0</v>
      </c>
    </row>
    <row r="156" spans="1:6" ht="24" x14ac:dyDescent="0.25">
      <c r="A156" s="37">
        <v>2</v>
      </c>
      <c r="B156" s="32" t="s">
        <v>89</v>
      </c>
      <c r="C156" s="38" t="s">
        <v>6</v>
      </c>
      <c r="D156" s="38">
        <v>2</v>
      </c>
      <c r="E156" s="67">
        <v>0</v>
      </c>
      <c r="F156" s="68">
        <f t="shared" si="7"/>
        <v>0</v>
      </c>
    </row>
    <row r="157" spans="1:6" ht="24" x14ac:dyDescent="0.25">
      <c r="A157" s="37">
        <v>3</v>
      </c>
      <c r="B157" s="32" t="s">
        <v>7</v>
      </c>
      <c r="C157" s="38" t="s">
        <v>8</v>
      </c>
      <c r="D157" s="38">
        <v>1</v>
      </c>
      <c r="E157" s="67">
        <v>0</v>
      </c>
      <c r="F157" s="68">
        <f t="shared" si="7"/>
        <v>0</v>
      </c>
    </row>
    <row r="158" spans="1:6" x14ac:dyDescent="0.25">
      <c r="A158" s="16">
        <v>3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x14ac:dyDescent="0.25">
      <c r="A163" s="16">
        <v>1</v>
      </c>
      <c r="B163" s="6" t="s">
        <v>14</v>
      </c>
      <c r="C163" s="11" t="s">
        <v>5</v>
      </c>
      <c r="D163" s="29">
        <v>10</v>
      </c>
      <c r="E163" s="67">
        <v>0</v>
      </c>
      <c r="F163" s="68">
        <f t="shared" ref="F163:F169" si="8">D163*E163</f>
        <v>0</v>
      </c>
    </row>
    <row r="164" spans="1:6" ht="40.5" x14ac:dyDescent="0.25">
      <c r="A164" s="16">
        <v>2</v>
      </c>
      <c r="B164" s="6" t="s">
        <v>35</v>
      </c>
      <c r="C164" s="11" t="s">
        <v>5</v>
      </c>
      <c r="D164" s="29">
        <v>133</v>
      </c>
      <c r="E164" s="67">
        <v>0</v>
      </c>
      <c r="F164" s="68">
        <f t="shared" si="8"/>
        <v>0</v>
      </c>
    </row>
    <row r="165" spans="1:6" x14ac:dyDescent="0.25">
      <c r="A165" s="16">
        <v>3</v>
      </c>
      <c r="B165" s="6" t="s">
        <v>15</v>
      </c>
      <c r="C165" s="11" t="s">
        <v>5</v>
      </c>
      <c r="D165" s="29">
        <v>133</v>
      </c>
      <c r="E165" s="67">
        <v>0</v>
      </c>
      <c r="F165" s="68">
        <f t="shared" si="8"/>
        <v>0</v>
      </c>
    </row>
    <row r="166" spans="1:6" ht="121.5" x14ac:dyDescent="0.25">
      <c r="A166" s="16">
        <v>4</v>
      </c>
      <c r="B166" s="6" t="s">
        <v>71</v>
      </c>
      <c r="C166" s="11" t="s">
        <v>5</v>
      </c>
      <c r="D166" s="29">
        <v>133</v>
      </c>
      <c r="E166" s="67">
        <v>0</v>
      </c>
      <c r="F166" s="68">
        <f t="shared" si="8"/>
        <v>0</v>
      </c>
    </row>
    <row r="167" spans="1:6" ht="81" x14ac:dyDescent="0.25">
      <c r="A167" s="16">
        <v>5</v>
      </c>
      <c r="B167" s="18" t="s">
        <v>77</v>
      </c>
      <c r="C167" s="12" t="s">
        <v>6</v>
      </c>
      <c r="D167" s="28">
        <v>1</v>
      </c>
      <c r="E167" s="67">
        <v>0</v>
      </c>
      <c r="F167" s="68">
        <f t="shared" si="8"/>
        <v>0</v>
      </c>
    </row>
    <row r="168" spans="1:6" ht="81" x14ac:dyDescent="0.25">
      <c r="A168" s="16">
        <v>6</v>
      </c>
      <c r="B168" s="18" t="s">
        <v>39</v>
      </c>
      <c r="C168" s="12" t="s">
        <v>6</v>
      </c>
      <c r="D168" s="28">
        <v>1</v>
      </c>
      <c r="E168" s="67">
        <v>0</v>
      </c>
      <c r="F168" s="68">
        <f t="shared" si="8"/>
        <v>0</v>
      </c>
    </row>
    <row r="169" spans="1:6" ht="27" x14ac:dyDescent="0.25">
      <c r="A169" s="16">
        <v>7</v>
      </c>
      <c r="B169" s="8" t="s">
        <v>60</v>
      </c>
      <c r="C169" s="12" t="s">
        <v>5</v>
      </c>
      <c r="D169" s="11">
        <v>133</v>
      </c>
      <c r="E169" s="67">
        <v>0</v>
      </c>
      <c r="F169" s="68">
        <f t="shared" si="8"/>
        <v>0</v>
      </c>
    </row>
    <row r="170" spans="1:6" x14ac:dyDescent="0.25">
      <c r="A170" s="70"/>
      <c r="B170" s="69" t="s">
        <v>10</v>
      </c>
      <c r="C170" s="72"/>
      <c r="D170" s="72"/>
      <c r="E170" s="67"/>
      <c r="F170" s="73">
        <f>SUM(F163:F169)</f>
        <v>0</v>
      </c>
    </row>
    <row r="171" spans="1:6" x14ac:dyDescent="0.25">
      <c r="A171" s="15"/>
      <c r="B171" s="9"/>
      <c r="C171" s="10"/>
      <c r="D171" s="7"/>
    </row>
    <row r="172" spans="1:6" x14ac:dyDescent="0.25">
      <c r="A172" s="25"/>
      <c r="B172" s="26" t="s">
        <v>23</v>
      </c>
      <c r="C172" s="27"/>
      <c r="D172" s="27"/>
      <c r="E172" s="27"/>
      <c r="F172" s="27"/>
    </row>
    <row r="173" spans="1:6" x14ac:dyDescent="0.25">
      <c r="A173" s="25" t="s">
        <v>80</v>
      </c>
      <c r="B173" s="26" t="s">
        <v>17</v>
      </c>
      <c r="C173" s="27"/>
      <c r="D173" s="27"/>
      <c r="E173" s="27"/>
      <c r="F173" s="27"/>
    </row>
    <row r="174" spans="1:6" x14ac:dyDescent="0.25">
      <c r="A174" s="25" t="s">
        <v>1</v>
      </c>
      <c r="B174" s="26" t="s">
        <v>2</v>
      </c>
      <c r="C174" s="27" t="s">
        <v>4</v>
      </c>
      <c r="D174" s="27" t="s">
        <v>3</v>
      </c>
      <c r="E174" s="27" t="s">
        <v>165</v>
      </c>
      <c r="F174" s="27" t="s">
        <v>166</v>
      </c>
    </row>
    <row r="175" spans="1:6" ht="27" x14ac:dyDescent="0.25">
      <c r="A175" s="16">
        <v>1</v>
      </c>
      <c r="B175" s="19" t="s">
        <v>44</v>
      </c>
      <c r="C175" s="21" t="s">
        <v>5</v>
      </c>
      <c r="D175" s="20">
        <v>75</v>
      </c>
      <c r="E175" s="67">
        <v>0</v>
      </c>
      <c r="F175" s="68">
        <f t="shared" ref="F175:F185" si="9">D175*E175</f>
        <v>0</v>
      </c>
    </row>
    <row r="176" spans="1:6" x14ac:dyDescent="0.25">
      <c r="A176" s="16">
        <v>2</v>
      </c>
      <c r="B176" s="6" t="s">
        <v>38</v>
      </c>
      <c r="C176" s="6" t="s">
        <v>5</v>
      </c>
      <c r="D176" s="17">
        <v>35</v>
      </c>
      <c r="E176" s="67">
        <v>0</v>
      </c>
      <c r="F176" s="68">
        <f t="shared" si="9"/>
        <v>0</v>
      </c>
    </row>
    <row r="177" spans="1:6" x14ac:dyDescent="0.25">
      <c r="A177" s="16">
        <v>3</v>
      </c>
      <c r="B177" s="6" t="s">
        <v>18</v>
      </c>
      <c r="C177" s="12" t="s">
        <v>5</v>
      </c>
      <c r="D177" s="12">
        <v>40</v>
      </c>
      <c r="E177" s="67">
        <v>0</v>
      </c>
      <c r="F177" s="68">
        <f t="shared" si="9"/>
        <v>0</v>
      </c>
    </row>
    <row r="178" spans="1:6" x14ac:dyDescent="0.25">
      <c r="A178" s="16">
        <v>4</v>
      </c>
      <c r="B178" s="6" t="s">
        <v>19</v>
      </c>
      <c r="C178" s="12" t="s">
        <v>6</v>
      </c>
      <c r="D178" s="12">
        <v>4</v>
      </c>
      <c r="E178" s="67">
        <v>0</v>
      </c>
      <c r="F178" s="68">
        <f t="shared" si="9"/>
        <v>0</v>
      </c>
    </row>
    <row r="179" spans="1:6" x14ac:dyDescent="0.25">
      <c r="A179" s="16">
        <v>5</v>
      </c>
      <c r="B179" s="6" t="s">
        <v>42</v>
      </c>
      <c r="C179" s="12" t="s">
        <v>6</v>
      </c>
      <c r="D179" s="12">
        <v>1</v>
      </c>
      <c r="E179" s="67">
        <v>0</v>
      </c>
      <c r="F179" s="68">
        <f t="shared" si="9"/>
        <v>0</v>
      </c>
    </row>
    <row r="180" spans="1:6" ht="27" x14ac:dyDescent="0.25">
      <c r="A180" s="16">
        <v>6</v>
      </c>
      <c r="B180" s="6" t="s">
        <v>47</v>
      </c>
      <c r="C180" s="12" t="s">
        <v>6</v>
      </c>
      <c r="D180" s="12">
        <v>1</v>
      </c>
      <c r="E180" s="67">
        <v>0</v>
      </c>
      <c r="F180" s="68">
        <f t="shared" si="9"/>
        <v>0</v>
      </c>
    </row>
    <row r="181" spans="1:6" ht="27" x14ac:dyDescent="0.25">
      <c r="A181" s="16">
        <v>7</v>
      </c>
      <c r="B181" s="6" t="s">
        <v>52</v>
      </c>
      <c r="C181" s="12" t="s">
        <v>6</v>
      </c>
      <c r="D181" s="12">
        <v>1</v>
      </c>
      <c r="E181" s="67">
        <v>0</v>
      </c>
      <c r="F181" s="68">
        <f t="shared" si="9"/>
        <v>0</v>
      </c>
    </row>
    <row r="182" spans="1:6" x14ac:dyDescent="0.25">
      <c r="A182" s="16">
        <v>8</v>
      </c>
      <c r="B182" s="22" t="s">
        <v>65</v>
      </c>
      <c r="C182" s="6" t="s">
        <v>5</v>
      </c>
      <c r="D182" s="12">
        <v>35</v>
      </c>
      <c r="E182" s="67">
        <v>0</v>
      </c>
      <c r="F182" s="68">
        <f t="shared" si="9"/>
        <v>0</v>
      </c>
    </row>
    <row r="183" spans="1:6" ht="27" x14ac:dyDescent="0.25">
      <c r="A183" s="16">
        <v>9</v>
      </c>
      <c r="B183" s="22" t="s">
        <v>110</v>
      </c>
      <c r="C183" s="6" t="s">
        <v>5</v>
      </c>
      <c r="D183" s="12">
        <v>35</v>
      </c>
      <c r="E183" s="67">
        <v>0</v>
      </c>
      <c r="F183" s="68">
        <f t="shared" si="9"/>
        <v>0</v>
      </c>
    </row>
    <row r="184" spans="1:6" ht="27" x14ac:dyDescent="0.25">
      <c r="A184" s="16">
        <v>10</v>
      </c>
      <c r="B184" s="6" t="s">
        <v>40</v>
      </c>
      <c r="C184" s="16" t="s">
        <v>6</v>
      </c>
      <c r="D184" s="12">
        <v>1</v>
      </c>
      <c r="E184" s="67">
        <v>0</v>
      </c>
      <c r="F184" s="68">
        <f t="shared" si="9"/>
        <v>0</v>
      </c>
    </row>
    <row r="185" spans="1:6" x14ac:dyDescent="0.25">
      <c r="A185" s="16">
        <v>11</v>
      </c>
      <c r="B185" s="6" t="s">
        <v>41</v>
      </c>
      <c r="C185" s="16" t="s">
        <v>6</v>
      </c>
      <c r="D185" s="12">
        <v>1</v>
      </c>
      <c r="E185" s="67">
        <v>0</v>
      </c>
      <c r="F185" s="68">
        <f t="shared" si="9"/>
        <v>0</v>
      </c>
    </row>
    <row r="186" spans="1:6" x14ac:dyDescent="0.25">
      <c r="A186" s="70"/>
      <c r="B186" s="69" t="s">
        <v>10</v>
      </c>
      <c r="C186" s="72"/>
      <c r="D186" s="72"/>
      <c r="E186" s="67"/>
      <c r="F186" s="73">
        <f>SUM(F175:F185)</f>
        <v>0</v>
      </c>
    </row>
    <row r="187" spans="1:6" x14ac:dyDescent="0.25">
      <c r="A187" s="15"/>
      <c r="B187" s="5"/>
      <c r="C187" s="10"/>
      <c r="D187" s="10"/>
    </row>
    <row r="188" spans="1:6" x14ac:dyDescent="0.25">
      <c r="A188" s="25" t="s">
        <v>81</v>
      </c>
      <c r="B188" s="26" t="s">
        <v>13</v>
      </c>
      <c r="C188" s="27"/>
      <c r="D188" s="27"/>
      <c r="E188" s="27"/>
      <c r="F188" s="27"/>
    </row>
    <row r="189" spans="1:6" x14ac:dyDescent="0.25">
      <c r="A189" s="25" t="s">
        <v>1</v>
      </c>
      <c r="B189" s="26" t="s">
        <v>2</v>
      </c>
      <c r="C189" s="27" t="s">
        <v>4</v>
      </c>
      <c r="D189" s="27" t="s">
        <v>3</v>
      </c>
      <c r="E189" s="27" t="s">
        <v>165</v>
      </c>
      <c r="F189" s="27" t="s">
        <v>166</v>
      </c>
    </row>
    <row r="190" spans="1:6" ht="27" x14ac:dyDescent="0.25">
      <c r="A190" s="16">
        <v>1</v>
      </c>
      <c r="B190" s="6" t="s">
        <v>24</v>
      </c>
      <c r="C190" s="6" t="s">
        <v>5</v>
      </c>
      <c r="D190" s="12">
        <v>35</v>
      </c>
      <c r="E190" s="67">
        <v>0</v>
      </c>
      <c r="F190" s="68">
        <f t="shared" ref="F190:F198" si="10">D190*E190</f>
        <v>0</v>
      </c>
    </row>
    <row r="191" spans="1:6" ht="94.5" x14ac:dyDescent="0.25">
      <c r="A191" s="16">
        <v>2</v>
      </c>
      <c r="B191" s="6" t="s">
        <v>64</v>
      </c>
      <c r="C191" s="6" t="s">
        <v>5</v>
      </c>
      <c r="D191" s="12">
        <v>35</v>
      </c>
      <c r="E191" s="67">
        <v>0</v>
      </c>
      <c r="F191" s="68">
        <f t="shared" si="10"/>
        <v>0</v>
      </c>
    </row>
    <row r="192" spans="1:6" ht="81" x14ac:dyDescent="0.25">
      <c r="A192" s="16">
        <v>3</v>
      </c>
      <c r="B192" s="18" t="s">
        <v>56</v>
      </c>
      <c r="C192" s="12" t="s">
        <v>6</v>
      </c>
      <c r="D192" s="12">
        <v>1</v>
      </c>
      <c r="E192" s="67">
        <v>0</v>
      </c>
      <c r="F192" s="68">
        <f t="shared" si="10"/>
        <v>0</v>
      </c>
    </row>
    <row r="193" spans="1:6" x14ac:dyDescent="0.25">
      <c r="A193" s="16">
        <v>4</v>
      </c>
      <c r="B193" s="18" t="s">
        <v>27</v>
      </c>
      <c r="C193" s="12" t="s">
        <v>5</v>
      </c>
      <c r="D193" s="12">
        <v>10</v>
      </c>
      <c r="E193" s="67">
        <v>0</v>
      </c>
      <c r="F193" s="68">
        <f t="shared" si="10"/>
        <v>0</v>
      </c>
    </row>
    <row r="194" spans="1:6" x14ac:dyDescent="0.25">
      <c r="A194" s="16">
        <v>5</v>
      </c>
      <c r="B194" s="22" t="s">
        <v>55</v>
      </c>
      <c r="C194" s="6" t="s">
        <v>5</v>
      </c>
      <c r="D194" s="12">
        <v>35</v>
      </c>
      <c r="E194" s="67">
        <v>0</v>
      </c>
      <c r="F194" s="68">
        <f t="shared" si="10"/>
        <v>0</v>
      </c>
    </row>
    <row r="195" spans="1:6" ht="27" x14ac:dyDescent="0.25">
      <c r="A195" s="16">
        <v>6</v>
      </c>
      <c r="B195" s="18" t="s">
        <v>30</v>
      </c>
      <c r="C195" s="12" t="s">
        <v>22</v>
      </c>
      <c r="D195" s="12">
        <v>1</v>
      </c>
      <c r="E195" s="67">
        <v>0</v>
      </c>
      <c r="F195" s="68">
        <f t="shared" si="10"/>
        <v>0</v>
      </c>
    </row>
    <row r="196" spans="1:6" ht="27" x14ac:dyDescent="0.25">
      <c r="A196" s="16">
        <v>7</v>
      </c>
      <c r="B196" s="18" t="s">
        <v>31</v>
      </c>
      <c r="C196" s="12" t="s">
        <v>6</v>
      </c>
      <c r="D196" s="12">
        <v>2</v>
      </c>
      <c r="E196" s="67">
        <v>0</v>
      </c>
      <c r="F196" s="68">
        <f t="shared" si="10"/>
        <v>0</v>
      </c>
    </row>
    <row r="197" spans="1:6" ht="40.5" x14ac:dyDescent="0.25">
      <c r="A197" s="16">
        <v>8</v>
      </c>
      <c r="B197" s="18" t="s">
        <v>32</v>
      </c>
      <c r="C197" s="12" t="s">
        <v>6</v>
      </c>
      <c r="D197" s="12">
        <v>2</v>
      </c>
      <c r="E197" s="67">
        <v>0</v>
      </c>
      <c r="F197" s="68">
        <f t="shared" si="10"/>
        <v>0</v>
      </c>
    </row>
    <row r="198" spans="1:6" ht="27" x14ac:dyDescent="0.25">
      <c r="A198" s="16">
        <v>9</v>
      </c>
      <c r="B198" s="8" t="s">
        <v>63</v>
      </c>
      <c r="C198" s="6" t="s">
        <v>5</v>
      </c>
      <c r="D198" s="12">
        <v>35</v>
      </c>
      <c r="E198" s="67">
        <v>0</v>
      </c>
      <c r="F198" s="68">
        <f t="shared" si="10"/>
        <v>0</v>
      </c>
    </row>
    <row r="199" spans="1:6" x14ac:dyDescent="0.25">
      <c r="A199" s="70"/>
      <c r="B199" s="69" t="s">
        <v>10</v>
      </c>
      <c r="C199" s="72"/>
      <c r="D199" s="72"/>
      <c r="E199" s="67"/>
      <c r="F199" s="73">
        <f>SUM(F190:F198)</f>
        <v>0</v>
      </c>
    </row>
    <row r="201" spans="1:6" x14ac:dyDescent="0.25">
      <c r="A201" s="25" t="s">
        <v>82</v>
      </c>
      <c r="B201" s="26" t="s">
        <v>79</v>
      </c>
      <c r="C201" s="27"/>
      <c r="D201" s="27"/>
      <c r="E201" s="27"/>
      <c r="F201" s="27"/>
    </row>
    <row r="202" spans="1:6" x14ac:dyDescent="0.25">
      <c r="A202" s="25" t="s">
        <v>1</v>
      </c>
      <c r="B202" s="26" t="s">
        <v>2</v>
      </c>
      <c r="C202" s="27" t="s">
        <v>4</v>
      </c>
      <c r="D202" s="27" t="s">
        <v>3</v>
      </c>
      <c r="E202" s="27" t="s">
        <v>165</v>
      </c>
      <c r="F202" s="27" t="s">
        <v>166</v>
      </c>
    </row>
    <row r="203" spans="1:6" ht="27" x14ac:dyDescent="0.25">
      <c r="A203" s="16">
        <v>1</v>
      </c>
      <c r="B203" s="6" t="s">
        <v>20</v>
      </c>
      <c r="C203" s="12" t="s">
        <v>8</v>
      </c>
      <c r="D203" s="12">
        <v>1</v>
      </c>
      <c r="E203" s="67">
        <v>0</v>
      </c>
      <c r="F203" s="68">
        <f t="shared" ref="F203:F212" si="11">D203*E203</f>
        <v>0</v>
      </c>
    </row>
    <row r="204" spans="1:6" ht="27" x14ac:dyDescent="0.25">
      <c r="A204" s="16">
        <v>2</v>
      </c>
      <c r="B204" s="6" t="s">
        <v>43</v>
      </c>
      <c r="C204" s="12" t="s">
        <v>16</v>
      </c>
      <c r="D204" s="12">
        <v>3</v>
      </c>
      <c r="E204" s="67">
        <v>0</v>
      </c>
      <c r="F204" s="68">
        <f t="shared" si="11"/>
        <v>0</v>
      </c>
    </row>
    <row r="205" spans="1:6" ht="40.5" x14ac:dyDescent="0.25">
      <c r="A205" s="16">
        <v>3</v>
      </c>
      <c r="B205" s="8" t="s">
        <v>61</v>
      </c>
      <c r="C205" s="12" t="s">
        <v>6</v>
      </c>
      <c r="D205" s="29">
        <v>4</v>
      </c>
      <c r="E205" s="67">
        <v>0</v>
      </c>
      <c r="F205" s="68">
        <f t="shared" si="11"/>
        <v>0</v>
      </c>
    </row>
    <row r="206" spans="1:6" ht="54" x14ac:dyDescent="0.25">
      <c r="A206" s="16">
        <v>4</v>
      </c>
      <c r="B206" s="6" t="s">
        <v>49</v>
      </c>
      <c r="C206" s="12" t="s">
        <v>25</v>
      </c>
      <c r="D206" s="29">
        <v>0.1</v>
      </c>
      <c r="E206" s="67">
        <v>0</v>
      </c>
      <c r="F206" s="68">
        <f t="shared" si="11"/>
        <v>0</v>
      </c>
    </row>
    <row r="207" spans="1:6" ht="27" x14ac:dyDescent="0.25">
      <c r="A207" s="16">
        <v>5</v>
      </c>
      <c r="B207" s="19" t="s">
        <v>46</v>
      </c>
      <c r="C207" s="12" t="s">
        <v>66</v>
      </c>
      <c r="D207" s="12">
        <v>3</v>
      </c>
      <c r="E207" s="67">
        <v>0</v>
      </c>
      <c r="F207" s="68">
        <f t="shared" si="11"/>
        <v>0</v>
      </c>
    </row>
    <row r="208" spans="1:6" ht="27" x14ac:dyDescent="0.25">
      <c r="A208" s="16">
        <v>6</v>
      </c>
      <c r="B208" s="22" t="s">
        <v>48</v>
      </c>
      <c r="C208" s="12" t="s">
        <v>16</v>
      </c>
      <c r="D208" s="12">
        <v>4</v>
      </c>
      <c r="E208" s="67">
        <v>0</v>
      </c>
      <c r="F208" s="68">
        <f t="shared" si="11"/>
        <v>0</v>
      </c>
    </row>
    <row r="209" spans="1:6" ht="27" x14ac:dyDescent="0.25">
      <c r="A209" s="16">
        <v>7</v>
      </c>
      <c r="B209" s="6" t="s">
        <v>50</v>
      </c>
      <c r="C209" s="12" t="s">
        <v>6</v>
      </c>
      <c r="D209" s="12">
        <v>1</v>
      </c>
      <c r="E209" s="67">
        <v>0</v>
      </c>
      <c r="F209" s="68">
        <f t="shared" si="11"/>
        <v>0</v>
      </c>
    </row>
    <row r="210" spans="1:6" x14ac:dyDescent="0.25">
      <c r="A210" s="16">
        <v>8</v>
      </c>
      <c r="B210" s="19" t="s">
        <v>67</v>
      </c>
      <c r="C210" s="12" t="s">
        <v>22</v>
      </c>
      <c r="D210" s="12">
        <v>1</v>
      </c>
      <c r="E210" s="67">
        <v>0</v>
      </c>
      <c r="F210" s="68">
        <f t="shared" si="11"/>
        <v>0</v>
      </c>
    </row>
    <row r="211" spans="1:6" x14ac:dyDescent="0.25">
      <c r="A211" s="16">
        <v>9</v>
      </c>
      <c r="B211" s="19" t="s">
        <v>21</v>
      </c>
      <c r="C211" s="12" t="s">
        <v>6</v>
      </c>
      <c r="D211" s="29">
        <v>1</v>
      </c>
      <c r="E211" s="67">
        <v>0</v>
      </c>
      <c r="F211" s="68">
        <f t="shared" si="11"/>
        <v>0</v>
      </c>
    </row>
    <row r="212" spans="1:6" x14ac:dyDescent="0.25">
      <c r="A212" s="16">
        <v>10</v>
      </c>
      <c r="B212" s="8" t="s">
        <v>62</v>
      </c>
      <c r="C212" s="12" t="s">
        <v>6</v>
      </c>
      <c r="D212" s="11">
        <v>1</v>
      </c>
      <c r="E212" s="67">
        <v>0</v>
      </c>
      <c r="F212" s="68">
        <f t="shared" si="11"/>
        <v>0</v>
      </c>
    </row>
    <row r="213" spans="1:6" x14ac:dyDescent="0.25">
      <c r="A213" s="70"/>
      <c r="B213" s="69" t="s">
        <v>10</v>
      </c>
      <c r="C213" s="72"/>
      <c r="D213" s="72"/>
      <c r="E213" s="67"/>
      <c r="F213" s="73">
        <f>SUM(F203:F212)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EB73-4010-466E-832B-DC22C4C7519A}">
  <dimension ref="A1:K213"/>
  <sheetViews>
    <sheetView topLeftCell="A85" zoomScale="115" zoomScaleNormal="115" workbookViewId="0">
      <selection activeCell="D69" sqref="D69"/>
    </sheetView>
  </sheetViews>
  <sheetFormatPr defaultRowHeight="15" x14ac:dyDescent="0.25"/>
  <cols>
    <col min="1" max="1" width="9.140625" style="2"/>
    <col min="2" max="2" width="52.28515625" style="2" customWidth="1"/>
    <col min="3" max="4" width="9.140625" style="2"/>
    <col min="5" max="5" width="15.28515625" customWidth="1"/>
    <col min="7" max="7" width="20" customWidth="1"/>
  </cols>
  <sheetData>
    <row r="1" spans="1:6" s="9" customFormat="1" ht="13.5" x14ac:dyDescent="0.25">
      <c r="B1" s="98" t="s">
        <v>185</v>
      </c>
      <c r="D1" s="43"/>
    </row>
    <row r="2" spans="1:6" s="9" customFormat="1" ht="13.5" x14ac:dyDescent="0.25">
      <c r="A2" s="26"/>
      <c r="B2" s="26" t="s">
        <v>186</v>
      </c>
      <c r="C2" s="26"/>
      <c r="D2" s="26"/>
      <c r="E2" s="25"/>
      <c r="F2" s="25"/>
    </row>
    <row r="3" spans="1:6" s="9" customFormat="1" ht="13.5" x14ac:dyDescent="0.25">
      <c r="A3" s="25" t="s">
        <v>1</v>
      </c>
      <c r="B3" s="26" t="s">
        <v>2</v>
      </c>
      <c r="C3" s="27" t="s">
        <v>4</v>
      </c>
      <c r="D3" s="97" t="s">
        <v>3</v>
      </c>
      <c r="E3" s="27" t="s">
        <v>165</v>
      </c>
      <c r="F3" s="27" t="s">
        <v>166</v>
      </c>
    </row>
    <row r="4" spans="1:6" s="9" customFormat="1" x14ac:dyDescent="0.25">
      <c r="A4" s="56">
        <v>1</v>
      </c>
      <c r="B4" s="56" t="s">
        <v>187</v>
      </c>
      <c r="C4" s="8" t="s">
        <v>5</v>
      </c>
      <c r="D4" s="20">
        <v>25</v>
      </c>
      <c r="E4" s="67">
        <v>0</v>
      </c>
      <c r="F4" s="68">
        <f>D4*E4</f>
        <v>0</v>
      </c>
    </row>
    <row r="5" spans="1:6" s="9" customFormat="1" x14ac:dyDescent="0.25">
      <c r="A5" s="56">
        <v>2</v>
      </c>
      <c r="B5" s="56" t="s">
        <v>188</v>
      </c>
      <c r="C5" s="8" t="s">
        <v>189</v>
      </c>
      <c r="D5" s="20">
        <v>10</v>
      </c>
      <c r="E5" s="67">
        <v>0</v>
      </c>
      <c r="F5" s="68">
        <f>D5*E5</f>
        <v>0</v>
      </c>
    </row>
    <row r="6" spans="1:6" s="9" customFormat="1" ht="27" x14ac:dyDescent="0.25">
      <c r="A6" s="56">
        <v>3</v>
      </c>
      <c r="B6" s="56" t="s">
        <v>190</v>
      </c>
      <c r="C6" s="8" t="s">
        <v>6</v>
      </c>
      <c r="D6" s="20">
        <v>0</v>
      </c>
      <c r="E6" s="67">
        <v>0</v>
      </c>
      <c r="F6" s="68">
        <f>D6*E6</f>
        <v>0</v>
      </c>
    </row>
    <row r="7" spans="1:6" s="9" customFormat="1" ht="13.5" x14ac:dyDescent="0.25">
      <c r="B7" s="98" t="s">
        <v>191</v>
      </c>
      <c r="D7" s="43"/>
    </row>
    <row r="8" spans="1:6" s="9" customFormat="1" ht="27" x14ac:dyDescent="0.25">
      <c r="A8" s="56">
        <v>1</v>
      </c>
      <c r="B8" s="56" t="s">
        <v>192</v>
      </c>
      <c r="C8" s="8" t="s">
        <v>193</v>
      </c>
      <c r="D8" s="20">
        <v>5.4</v>
      </c>
      <c r="E8" s="67">
        <v>0</v>
      </c>
      <c r="F8" s="68">
        <f>D8*E8</f>
        <v>0</v>
      </c>
    </row>
    <row r="9" spans="1:6" s="9" customFormat="1" x14ac:dyDescent="0.25">
      <c r="A9" s="56">
        <v>2</v>
      </c>
      <c r="B9" s="56" t="s">
        <v>194</v>
      </c>
      <c r="C9" s="8" t="s">
        <v>189</v>
      </c>
      <c r="D9" s="20">
        <v>75</v>
      </c>
      <c r="E9" s="67">
        <v>0</v>
      </c>
      <c r="F9" s="68">
        <f>D9*E9</f>
        <v>0</v>
      </c>
    </row>
    <row r="10" spans="1:6" s="9" customFormat="1" x14ac:dyDescent="0.25">
      <c r="A10" s="56">
        <v>3</v>
      </c>
      <c r="B10" s="56" t="s">
        <v>195</v>
      </c>
      <c r="C10" s="8" t="s">
        <v>189</v>
      </c>
      <c r="D10" s="20">
        <v>53</v>
      </c>
      <c r="E10" s="67">
        <v>0</v>
      </c>
      <c r="F10" s="68">
        <f>D10*E10</f>
        <v>0</v>
      </c>
    </row>
    <row r="11" spans="1:6" s="9" customFormat="1" x14ac:dyDescent="0.25">
      <c r="A11" s="56">
        <v>4</v>
      </c>
      <c r="B11" s="56" t="s">
        <v>196</v>
      </c>
      <c r="C11" s="8" t="s">
        <v>193</v>
      </c>
      <c r="D11" s="20">
        <v>5.4</v>
      </c>
      <c r="E11" s="67">
        <v>0</v>
      </c>
      <c r="F11" s="68">
        <f>D11*E11</f>
        <v>0</v>
      </c>
    </row>
    <row r="12" spans="1:6" s="9" customFormat="1" ht="13.5" x14ac:dyDescent="0.25">
      <c r="B12" s="98" t="s">
        <v>197</v>
      </c>
      <c r="D12" s="43"/>
    </row>
    <row r="13" spans="1:6" s="9" customFormat="1" ht="40.5" x14ac:dyDescent="0.25">
      <c r="A13" s="56">
        <v>1</v>
      </c>
      <c r="B13" s="56" t="s">
        <v>198</v>
      </c>
      <c r="C13" s="8" t="s">
        <v>193</v>
      </c>
      <c r="D13" s="20">
        <v>30</v>
      </c>
      <c r="E13" s="67">
        <v>0</v>
      </c>
      <c r="F13" s="68">
        <f>D13*E13</f>
        <v>0</v>
      </c>
    </row>
    <row r="14" spans="1:6" s="9" customFormat="1" ht="40.5" x14ac:dyDescent="0.25">
      <c r="A14" s="56">
        <v>2</v>
      </c>
      <c r="B14" s="56" t="s">
        <v>199</v>
      </c>
      <c r="C14" s="8" t="s">
        <v>6</v>
      </c>
      <c r="D14" s="20">
        <v>2</v>
      </c>
      <c r="E14" s="67">
        <v>0</v>
      </c>
      <c r="F14" s="68">
        <f>D14*E14</f>
        <v>0</v>
      </c>
    </row>
    <row r="15" spans="1:6" s="9" customFormat="1" x14ac:dyDescent="0.25">
      <c r="A15" s="70"/>
      <c r="B15" s="69" t="s">
        <v>10</v>
      </c>
      <c r="C15" s="72"/>
      <c r="D15" s="80"/>
      <c r="E15" s="67"/>
      <c r="F15" s="73">
        <f>SUM(F4:F14)</f>
        <v>0</v>
      </c>
    </row>
    <row r="16" spans="1:6" s="9" customFormat="1" ht="13.5" x14ac:dyDescent="0.25">
      <c r="D16" s="43"/>
    </row>
    <row r="17" spans="1:6" s="9" customFormat="1" ht="13.5" x14ac:dyDescent="0.25">
      <c r="A17" s="26"/>
      <c r="B17" s="26" t="s">
        <v>200</v>
      </c>
      <c r="C17" s="26"/>
      <c r="D17" s="26"/>
      <c r="E17" s="25"/>
      <c r="F17" s="25"/>
    </row>
    <row r="18" spans="1:6" s="9" customFormat="1" ht="13.5" x14ac:dyDescent="0.25">
      <c r="A18" s="25" t="s">
        <v>1</v>
      </c>
      <c r="B18" s="26" t="s">
        <v>2</v>
      </c>
      <c r="C18" s="27" t="s">
        <v>4</v>
      </c>
      <c r="D18" s="97" t="s">
        <v>3</v>
      </c>
      <c r="E18" s="27" t="s">
        <v>165</v>
      </c>
      <c r="F18" s="27" t="s">
        <v>166</v>
      </c>
    </row>
    <row r="19" spans="1:6" s="9" customFormat="1" ht="27" x14ac:dyDescent="0.25">
      <c r="A19" s="56">
        <v>1</v>
      </c>
      <c r="B19" s="56" t="s">
        <v>201</v>
      </c>
      <c r="C19" s="8" t="s">
        <v>6</v>
      </c>
      <c r="D19" s="20">
        <v>1</v>
      </c>
      <c r="E19" s="67">
        <v>0</v>
      </c>
      <c r="F19" s="68">
        <f>D19*E19</f>
        <v>0</v>
      </c>
    </row>
    <row r="20" spans="1:6" s="9" customFormat="1" x14ac:dyDescent="0.25">
      <c r="A20" s="70"/>
      <c r="B20" s="69" t="s">
        <v>10</v>
      </c>
      <c r="C20" s="72"/>
      <c r="D20" s="80"/>
      <c r="E20" s="67"/>
      <c r="F20" s="73">
        <f>SUM(F19)</f>
        <v>0</v>
      </c>
    </row>
    <row r="21" spans="1:6" s="9" customFormat="1" ht="13.5" x14ac:dyDescent="0.25">
      <c r="D21" s="43"/>
    </row>
    <row r="22" spans="1:6" s="9" customFormat="1" ht="13.5" x14ac:dyDescent="0.25">
      <c r="A22" s="26"/>
      <c r="B22" s="26" t="s">
        <v>202</v>
      </c>
      <c r="C22" s="26"/>
      <c r="D22" s="26"/>
      <c r="E22" s="25"/>
      <c r="F22" s="25"/>
    </row>
    <row r="23" spans="1:6" s="9" customFormat="1" ht="13.5" x14ac:dyDescent="0.25">
      <c r="A23" s="25" t="s">
        <v>1</v>
      </c>
      <c r="B23" s="26" t="s">
        <v>2</v>
      </c>
      <c r="C23" s="27" t="s">
        <v>4</v>
      </c>
      <c r="D23" s="97" t="s">
        <v>3</v>
      </c>
      <c r="E23" s="27" t="s">
        <v>165</v>
      </c>
      <c r="F23" s="27" t="s">
        <v>166</v>
      </c>
    </row>
    <row r="24" spans="1:6" s="9" customFormat="1" ht="27" x14ac:dyDescent="0.25">
      <c r="A24" s="56">
        <v>1</v>
      </c>
      <c r="B24" s="56" t="s">
        <v>203</v>
      </c>
      <c r="C24" s="8" t="s">
        <v>8</v>
      </c>
      <c r="D24" s="20">
        <v>1</v>
      </c>
      <c r="E24" s="67">
        <v>0</v>
      </c>
      <c r="F24" s="68">
        <f>D24*E24</f>
        <v>0</v>
      </c>
    </row>
    <row r="25" spans="1:6" s="9" customFormat="1" ht="40.5" x14ac:dyDescent="0.25">
      <c r="A25" s="56">
        <v>2</v>
      </c>
      <c r="B25" s="56" t="s">
        <v>204</v>
      </c>
      <c r="C25" s="8" t="s">
        <v>6</v>
      </c>
      <c r="D25" s="20">
        <v>0</v>
      </c>
      <c r="E25" s="67">
        <v>0</v>
      </c>
      <c r="F25" s="68">
        <f>D25*E25</f>
        <v>0</v>
      </c>
    </row>
    <row r="26" spans="1:6" s="9" customFormat="1" x14ac:dyDescent="0.25">
      <c r="A26" s="56">
        <v>3</v>
      </c>
      <c r="B26" s="56" t="s">
        <v>205</v>
      </c>
      <c r="C26" s="8" t="s">
        <v>6</v>
      </c>
      <c r="D26" s="20">
        <v>0</v>
      </c>
      <c r="E26" s="67">
        <v>0</v>
      </c>
      <c r="F26" s="68">
        <f>D26*E26</f>
        <v>0</v>
      </c>
    </row>
    <row r="27" spans="1:6" s="9" customFormat="1" ht="27" x14ac:dyDescent="0.25">
      <c r="A27" s="56">
        <v>4</v>
      </c>
      <c r="B27" s="56" t="s">
        <v>206</v>
      </c>
      <c r="C27" s="8" t="s">
        <v>189</v>
      </c>
      <c r="D27" s="20">
        <v>25</v>
      </c>
      <c r="E27" s="67">
        <v>0</v>
      </c>
      <c r="F27" s="68">
        <f>D27*E27</f>
        <v>0</v>
      </c>
    </row>
    <row r="28" spans="1:6" s="9" customFormat="1" ht="27" x14ac:dyDescent="0.25">
      <c r="A28" s="56">
        <v>5</v>
      </c>
      <c r="B28" s="56" t="s">
        <v>192</v>
      </c>
      <c r="C28" s="8" t="s">
        <v>193</v>
      </c>
      <c r="D28" s="20">
        <v>13.1</v>
      </c>
      <c r="E28" s="67">
        <v>0</v>
      </c>
      <c r="F28" s="68">
        <f>D28*E28</f>
        <v>0</v>
      </c>
    </row>
    <row r="29" spans="1:6" s="9" customFormat="1" ht="27" x14ac:dyDescent="0.25">
      <c r="A29" s="56">
        <v>6</v>
      </c>
      <c r="B29" s="56" t="s">
        <v>207</v>
      </c>
      <c r="C29" s="8" t="s">
        <v>6</v>
      </c>
      <c r="D29" s="20">
        <v>1</v>
      </c>
      <c r="E29" s="67">
        <v>0</v>
      </c>
      <c r="F29" s="68">
        <f>D29*E29</f>
        <v>0</v>
      </c>
    </row>
    <row r="30" spans="1:6" s="9" customFormat="1" ht="27" x14ac:dyDescent="0.25">
      <c r="A30" s="56">
        <v>7</v>
      </c>
      <c r="B30" s="56" t="s">
        <v>208</v>
      </c>
      <c r="C30" s="8" t="s">
        <v>6</v>
      </c>
      <c r="D30" s="20">
        <v>0</v>
      </c>
      <c r="E30" s="67">
        <v>0</v>
      </c>
      <c r="F30" s="68">
        <f t="shared" ref="F30:F35" si="0">D30*E30</f>
        <v>0</v>
      </c>
    </row>
    <row r="31" spans="1:6" s="9" customFormat="1" ht="27" x14ac:dyDescent="0.25">
      <c r="A31" s="56">
        <v>8</v>
      </c>
      <c r="B31" s="56" t="s">
        <v>209</v>
      </c>
      <c r="C31" s="8" t="s">
        <v>6</v>
      </c>
      <c r="D31" s="20">
        <v>0</v>
      </c>
      <c r="E31" s="67">
        <v>0</v>
      </c>
      <c r="F31" s="68">
        <f t="shared" si="0"/>
        <v>0</v>
      </c>
    </row>
    <row r="32" spans="1:6" s="9" customFormat="1" ht="27" x14ac:dyDescent="0.25">
      <c r="A32" s="56">
        <v>9</v>
      </c>
      <c r="B32" s="56" t="s">
        <v>210</v>
      </c>
      <c r="C32" s="8" t="s">
        <v>193</v>
      </c>
      <c r="D32" s="20">
        <v>8.4</v>
      </c>
      <c r="E32" s="67">
        <v>0</v>
      </c>
      <c r="F32" s="68">
        <f t="shared" si="0"/>
        <v>0</v>
      </c>
    </row>
    <row r="33" spans="1:6" s="9" customFormat="1" ht="27" x14ac:dyDescent="0.25">
      <c r="A33" s="56">
        <v>10</v>
      </c>
      <c r="B33" s="56" t="s">
        <v>211</v>
      </c>
      <c r="C33" s="8" t="s">
        <v>189</v>
      </c>
      <c r="D33" s="20">
        <v>42</v>
      </c>
      <c r="E33" s="67">
        <v>0</v>
      </c>
      <c r="F33" s="68">
        <f t="shared" si="0"/>
        <v>0</v>
      </c>
    </row>
    <row r="34" spans="1:6" s="9" customFormat="1" ht="40.5" x14ac:dyDescent="0.25">
      <c r="A34" s="56">
        <v>11</v>
      </c>
      <c r="B34" s="56" t="s">
        <v>212</v>
      </c>
      <c r="C34" s="8" t="s">
        <v>193</v>
      </c>
      <c r="D34" s="20">
        <v>9</v>
      </c>
      <c r="E34" s="67">
        <v>0</v>
      </c>
      <c r="F34" s="68">
        <f t="shared" si="0"/>
        <v>0</v>
      </c>
    </row>
    <row r="35" spans="1:6" s="9" customFormat="1" ht="27" x14ac:dyDescent="0.25">
      <c r="A35" s="56">
        <v>12</v>
      </c>
      <c r="B35" s="56" t="s">
        <v>213</v>
      </c>
      <c r="C35" s="8" t="s">
        <v>193</v>
      </c>
      <c r="D35" s="20">
        <v>39.5</v>
      </c>
      <c r="E35" s="67">
        <v>0</v>
      </c>
      <c r="F35" s="68">
        <f t="shared" si="0"/>
        <v>0</v>
      </c>
    </row>
    <row r="36" spans="1:6" s="9" customFormat="1" x14ac:dyDescent="0.25">
      <c r="A36" s="70"/>
      <c r="B36" s="69" t="s">
        <v>10</v>
      </c>
      <c r="C36" s="72"/>
      <c r="D36" s="80"/>
      <c r="E36" s="67"/>
      <c r="F36" s="73">
        <f>SUM(F24:F35)</f>
        <v>0</v>
      </c>
    </row>
    <row r="37" spans="1:6" s="9" customFormat="1" ht="13.5" x14ac:dyDescent="0.25">
      <c r="D37" s="43"/>
    </row>
    <row r="38" spans="1:6" s="9" customFormat="1" ht="13.5" x14ac:dyDescent="0.25">
      <c r="A38" s="26"/>
      <c r="B38" s="26" t="s">
        <v>214</v>
      </c>
      <c r="C38" s="26"/>
      <c r="D38" s="26"/>
      <c r="E38" s="25"/>
      <c r="F38" s="25"/>
    </row>
    <row r="39" spans="1:6" s="9" customFormat="1" ht="13.5" x14ac:dyDescent="0.25">
      <c r="A39" s="25" t="s">
        <v>1</v>
      </c>
      <c r="B39" s="26" t="s">
        <v>2</v>
      </c>
      <c r="C39" s="27" t="s">
        <v>4</v>
      </c>
      <c r="D39" s="97" t="s">
        <v>3</v>
      </c>
      <c r="E39" s="27" t="s">
        <v>165</v>
      </c>
      <c r="F39" s="27" t="s">
        <v>166</v>
      </c>
    </row>
    <row r="40" spans="1:6" s="9" customFormat="1" ht="40.5" x14ac:dyDescent="0.25">
      <c r="A40" s="56">
        <v>1</v>
      </c>
      <c r="B40" s="56" t="s">
        <v>215</v>
      </c>
      <c r="C40" s="8" t="s">
        <v>6</v>
      </c>
      <c r="D40" s="20">
        <v>11</v>
      </c>
      <c r="E40" s="67">
        <v>0</v>
      </c>
      <c r="F40" s="68">
        <f>D40*E40</f>
        <v>0</v>
      </c>
    </row>
    <row r="41" spans="1:6" s="9" customFormat="1" ht="54" x14ac:dyDescent="0.25">
      <c r="A41" s="56">
        <v>2</v>
      </c>
      <c r="B41" s="56" t="s">
        <v>216</v>
      </c>
      <c r="C41" s="8" t="s">
        <v>29</v>
      </c>
      <c r="D41" s="20">
        <v>19</v>
      </c>
      <c r="E41" s="67">
        <v>0</v>
      </c>
      <c r="F41" s="68">
        <f>D41*E41</f>
        <v>0</v>
      </c>
    </row>
    <row r="42" spans="1:6" s="9" customFormat="1" ht="27" x14ac:dyDescent="0.25">
      <c r="A42" s="56">
        <v>3</v>
      </c>
      <c r="B42" s="56" t="s">
        <v>217</v>
      </c>
      <c r="C42" s="8" t="s">
        <v>193</v>
      </c>
      <c r="D42" s="20">
        <v>3.1</v>
      </c>
      <c r="E42" s="67">
        <v>0</v>
      </c>
      <c r="F42" s="68">
        <f>D42*E42</f>
        <v>0</v>
      </c>
    </row>
    <row r="43" spans="1:6" s="9" customFormat="1" ht="40.5" x14ac:dyDescent="0.25">
      <c r="A43" s="56">
        <v>4</v>
      </c>
      <c r="B43" s="56" t="s">
        <v>218</v>
      </c>
      <c r="C43" s="8" t="s">
        <v>189</v>
      </c>
      <c r="D43" s="20">
        <v>2</v>
      </c>
      <c r="E43" s="67">
        <v>0</v>
      </c>
      <c r="F43" s="68">
        <f>D43*E43</f>
        <v>0</v>
      </c>
    </row>
    <row r="44" spans="1:6" s="9" customFormat="1" ht="40.5" x14ac:dyDescent="0.25">
      <c r="A44" s="56">
        <v>5</v>
      </c>
      <c r="B44" s="56" t="s">
        <v>219</v>
      </c>
      <c r="C44" s="8" t="s">
        <v>29</v>
      </c>
      <c r="D44" s="20">
        <v>18</v>
      </c>
      <c r="E44" s="67">
        <v>0</v>
      </c>
      <c r="F44" s="68">
        <f>D44*E44</f>
        <v>0</v>
      </c>
    </row>
    <row r="45" spans="1:6" s="9" customFormat="1" ht="40.5" x14ac:dyDescent="0.25">
      <c r="A45" s="56">
        <v>6</v>
      </c>
      <c r="B45" s="56" t="s">
        <v>220</v>
      </c>
      <c r="C45" s="8" t="s">
        <v>29</v>
      </c>
      <c r="D45" s="20">
        <v>0</v>
      </c>
      <c r="E45" s="67">
        <v>0</v>
      </c>
      <c r="F45" s="68">
        <f>D45*E45</f>
        <v>0</v>
      </c>
    </row>
    <row r="46" spans="1:6" s="9" customFormat="1" ht="54" x14ac:dyDescent="0.25">
      <c r="A46" s="56">
        <v>7</v>
      </c>
      <c r="B46" s="56" t="s">
        <v>221</v>
      </c>
      <c r="C46" s="8" t="s">
        <v>6</v>
      </c>
      <c r="D46" s="20">
        <v>1</v>
      </c>
      <c r="E46" s="67">
        <v>0</v>
      </c>
      <c r="F46" s="68">
        <f t="shared" ref="F46:F47" si="1">D46*E46</f>
        <v>0</v>
      </c>
    </row>
    <row r="47" spans="1:6" s="9" customFormat="1" ht="27" x14ac:dyDescent="0.25">
      <c r="A47" s="56">
        <v>8</v>
      </c>
      <c r="B47" s="56" t="s">
        <v>213</v>
      </c>
      <c r="C47" s="8" t="s">
        <v>193</v>
      </c>
      <c r="D47" s="20">
        <v>3.1</v>
      </c>
      <c r="E47" s="67">
        <v>0</v>
      </c>
      <c r="F47" s="68">
        <f t="shared" si="1"/>
        <v>0</v>
      </c>
    </row>
    <row r="48" spans="1:6" s="9" customFormat="1" x14ac:dyDescent="0.25">
      <c r="A48" s="70"/>
      <c r="B48" s="69" t="s">
        <v>10</v>
      </c>
      <c r="C48" s="72"/>
      <c r="D48" s="80"/>
      <c r="E48" s="67"/>
      <c r="F48" s="73">
        <f>SUM(F40:F47)</f>
        <v>0</v>
      </c>
    </row>
    <row r="49" spans="1:6" s="9" customFormat="1" ht="13.5" x14ac:dyDescent="0.25">
      <c r="D49" s="43"/>
    </row>
    <row r="50" spans="1:6" s="9" customFormat="1" ht="13.5" x14ac:dyDescent="0.25">
      <c r="A50" s="26"/>
      <c r="B50" s="26" t="s">
        <v>222</v>
      </c>
      <c r="C50" s="26"/>
      <c r="D50" s="26"/>
      <c r="E50" s="25"/>
      <c r="F50" s="25"/>
    </row>
    <row r="51" spans="1:6" s="9" customFormat="1" ht="13.5" x14ac:dyDescent="0.25">
      <c r="A51" s="25" t="s">
        <v>1</v>
      </c>
      <c r="B51" s="26" t="s">
        <v>2</v>
      </c>
      <c r="C51" s="27" t="s">
        <v>4</v>
      </c>
      <c r="D51" s="97" t="s">
        <v>3</v>
      </c>
      <c r="E51" s="27" t="s">
        <v>165</v>
      </c>
      <c r="F51" s="27" t="s">
        <v>166</v>
      </c>
    </row>
    <row r="52" spans="1:6" s="9" customFormat="1" ht="27" x14ac:dyDescent="0.25">
      <c r="A52" s="56">
        <v>1</v>
      </c>
      <c r="B52" s="56" t="s">
        <v>223</v>
      </c>
      <c r="C52" s="8" t="s">
        <v>193</v>
      </c>
      <c r="D52" s="20">
        <v>0.5</v>
      </c>
      <c r="E52" s="67">
        <v>0</v>
      </c>
      <c r="F52" s="68">
        <f>D52*E52</f>
        <v>0</v>
      </c>
    </row>
    <row r="53" spans="1:6" s="9" customFormat="1" ht="27" x14ac:dyDescent="0.25">
      <c r="A53" s="56">
        <v>2</v>
      </c>
      <c r="B53" s="56" t="s">
        <v>224</v>
      </c>
      <c r="C53" s="8" t="s">
        <v>189</v>
      </c>
      <c r="D53" s="20">
        <v>2.5</v>
      </c>
      <c r="E53" s="67">
        <v>0</v>
      </c>
      <c r="F53" s="68">
        <f>D53*E53</f>
        <v>0</v>
      </c>
    </row>
    <row r="54" spans="1:6" s="9" customFormat="1" ht="40.5" x14ac:dyDescent="0.25">
      <c r="A54" s="56">
        <v>3</v>
      </c>
      <c r="B54" s="56" t="s">
        <v>225</v>
      </c>
      <c r="C54" s="8" t="s">
        <v>193</v>
      </c>
      <c r="D54" s="20">
        <v>2.4</v>
      </c>
      <c r="E54" s="67">
        <v>0</v>
      </c>
      <c r="F54" s="68">
        <f>D54*E54</f>
        <v>0</v>
      </c>
    </row>
    <row r="55" spans="1:6" s="9" customFormat="1" ht="27" x14ac:dyDescent="0.25">
      <c r="A55" s="56">
        <v>4</v>
      </c>
      <c r="B55" s="56" t="s">
        <v>226</v>
      </c>
      <c r="C55" s="8" t="s">
        <v>227</v>
      </c>
      <c r="D55" s="20">
        <v>43.91</v>
      </c>
      <c r="E55" s="67">
        <v>0</v>
      </c>
      <c r="F55" s="68">
        <f>D55*E55</f>
        <v>0</v>
      </c>
    </row>
    <row r="56" spans="1:6" s="9" customFormat="1" ht="27" x14ac:dyDescent="0.25">
      <c r="A56" s="56">
        <v>5</v>
      </c>
      <c r="B56" s="56" t="s">
        <v>228</v>
      </c>
      <c r="C56" s="8" t="s">
        <v>227</v>
      </c>
      <c r="D56" s="20">
        <v>29.89</v>
      </c>
      <c r="E56" s="67">
        <v>0</v>
      </c>
      <c r="F56" s="68">
        <f>D56*E56</f>
        <v>0</v>
      </c>
    </row>
    <row r="57" spans="1:6" s="9" customFormat="1" ht="27" x14ac:dyDescent="0.25">
      <c r="A57" s="56">
        <v>6</v>
      </c>
      <c r="B57" s="56" t="s">
        <v>229</v>
      </c>
      <c r="C57" s="8" t="s">
        <v>29</v>
      </c>
      <c r="D57" s="20">
        <v>6.5</v>
      </c>
      <c r="E57" s="67">
        <v>0</v>
      </c>
      <c r="F57" s="68">
        <f>D57*E57</f>
        <v>0</v>
      </c>
    </row>
    <row r="58" spans="1:6" s="9" customFormat="1" ht="27" x14ac:dyDescent="0.25">
      <c r="A58" s="56">
        <v>7</v>
      </c>
      <c r="B58" s="56" t="s">
        <v>230</v>
      </c>
      <c r="C58" s="8" t="s">
        <v>29</v>
      </c>
      <c r="D58" s="20">
        <v>1.5</v>
      </c>
      <c r="E58" s="67">
        <v>0</v>
      </c>
      <c r="F58" s="68">
        <f t="shared" ref="F58:F64" si="2">D58*E58</f>
        <v>0</v>
      </c>
    </row>
    <row r="59" spans="1:6" s="9" customFormat="1" ht="27" x14ac:dyDescent="0.25">
      <c r="A59" s="56">
        <v>8</v>
      </c>
      <c r="B59" s="56" t="s">
        <v>231</v>
      </c>
      <c r="C59" s="8" t="s">
        <v>193</v>
      </c>
      <c r="D59" s="20">
        <v>0.28999999999999998</v>
      </c>
      <c r="E59" s="67">
        <v>0</v>
      </c>
      <c r="F59" s="68">
        <f t="shared" si="2"/>
        <v>0</v>
      </c>
    </row>
    <row r="60" spans="1:6" s="9" customFormat="1" ht="40.5" x14ac:dyDescent="0.25">
      <c r="A60" s="56">
        <v>9</v>
      </c>
      <c r="B60" s="56" t="s">
        <v>232</v>
      </c>
      <c r="C60" s="8" t="s">
        <v>193</v>
      </c>
      <c r="D60" s="20">
        <v>0.56000000000000005</v>
      </c>
      <c r="E60" s="67">
        <v>0</v>
      </c>
      <c r="F60" s="68">
        <f t="shared" si="2"/>
        <v>0</v>
      </c>
    </row>
    <row r="61" spans="1:6" s="9" customFormat="1" ht="27" x14ac:dyDescent="0.25">
      <c r="A61" s="56">
        <v>10</v>
      </c>
      <c r="B61" s="56" t="s">
        <v>233</v>
      </c>
      <c r="C61" s="8" t="s">
        <v>193</v>
      </c>
      <c r="D61" s="20">
        <v>0.5</v>
      </c>
      <c r="E61" s="67">
        <v>0</v>
      </c>
      <c r="F61" s="68">
        <f t="shared" si="2"/>
        <v>0</v>
      </c>
    </row>
    <row r="62" spans="1:6" s="9" customFormat="1" ht="27" x14ac:dyDescent="0.25">
      <c r="A62" s="56">
        <v>11</v>
      </c>
      <c r="B62" s="56" t="s">
        <v>234</v>
      </c>
      <c r="C62" s="8" t="s">
        <v>29</v>
      </c>
      <c r="D62" s="20">
        <v>3</v>
      </c>
      <c r="E62" s="67">
        <v>0</v>
      </c>
      <c r="F62" s="68">
        <f t="shared" si="2"/>
        <v>0</v>
      </c>
    </row>
    <row r="63" spans="1:6" s="9" customFormat="1" ht="27" x14ac:dyDescent="0.25">
      <c r="A63" s="56">
        <v>12</v>
      </c>
      <c r="B63" s="56" t="s">
        <v>235</v>
      </c>
      <c r="C63" s="8" t="s">
        <v>29</v>
      </c>
      <c r="D63" s="20">
        <v>10</v>
      </c>
      <c r="E63" s="67">
        <v>0</v>
      </c>
      <c r="F63" s="68">
        <f t="shared" si="2"/>
        <v>0</v>
      </c>
    </row>
    <row r="64" spans="1:6" s="9" customFormat="1" ht="27" x14ac:dyDescent="0.25">
      <c r="A64" s="56">
        <v>13</v>
      </c>
      <c r="B64" s="56" t="s">
        <v>236</v>
      </c>
      <c r="C64" s="8" t="s">
        <v>6</v>
      </c>
      <c r="D64" s="20">
        <v>2</v>
      </c>
      <c r="E64" s="67">
        <v>0</v>
      </c>
      <c r="F64" s="68">
        <f t="shared" si="2"/>
        <v>0</v>
      </c>
    </row>
    <row r="65" spans="1:6" s="9" customFormat="1" x14ac:dyDescent="0.25">
      <c r="A65" s="70"/>
      <c r="B65" s="69" t="s">
        <v>10</v>
      </c>
      <c r="C65" s="72"/>
      <c r="D65" s="80"/>
      <c r="E65" s="67"/>
      <c r="F65" s="73">
        <f>SUM(F52:F64)</f>
        <v>0</v>
      </c>
    </row>
    <row r="66" spans="1:6" s="9" customFormat="1" ht="13.5" x14ac:dyDescent="0.25">
      <c r="D66" s="43"/>
    </row>
    <row r="67" spans="1:6" s="9" customFormat="1" ht="13.5" x14ac:dyDescent="0.25">
      <c r="A67" s="26"/>
      <c r="B67" s="26" t="s">
        <v>237</v>
      </c>
      <c r="C67" s="26"/>
      <c r="D67" s="26"/>
      <c r="E67" s="25"/>
      <c r="F67" s="25"/>
    </row>
    <row r="68" spans="1:6" s="9" customFormat="1" ht="13.5" x14ac:dyDescent="0.25">
      <c r="A68" s="25" t="s">
        <v>1</v>
      </c>
      <c r="B68" s="26" t="s">
        <v>2</v>
      </c>
      <c r="C68" s="27" t="s">
        <v>4</v>
      </c>
      <c r="D68" s="97" t="s">
        <v>3</v>
      </c>
      <c r="E68" s="27" t="s">
        <v>165</v>
      </c>
      <c r="F68" s="27" t="s">
        <v>166</v>
      </c>
    </row>
    <row r="69" spans="1:6" s="9" customFormat="1" ht="40.5" x14ac:dyDescent="0.25">
      <c r="A69" s="56">
        <v>1</v>
      </c>
      <c r="B69" s="56" t="s">
        <v>238</v>
      </c>
      <c r="C69" s="8" t="s">
        <v>193</v>
      </c>
      <c r="D69" s="20">
        <v>0</v>
      </c>
      <c r="E69" s="67">
        <v>0</v>
      </c>
      <c r="F69" s="68">
        <f>D69*E69</f>
        <v>0</v>
      </c>
    </row>
    <row r="70" spans="1:6" s="9" customFormat="1" ht="27" x14ac:dyDescent="0.25">
      <c r="A70" s="56">
        <v>2</v>
      </c>
      <c r="B70" s="56" t="s">
        <v>226</v>
      </c>
      <c r="C70" s="8" t="s">
        <v>227</v>
      </c>
      <c r="D70" s="20">
        <v>0</v>
      </c>
      <c r="E70" s="67">
        <v>0</v>
      </c>
      <c r="F70" s="68">
        <f>D70*E70</f>
        <v>0</v>
      </c>
    </row>
    <row r="71" spans="1:6" s="9" customFormat="1" ht="27" x14ac:dyDescent="0.25">
      <c r="A71" s="56">
        <v>3</v>
      </c>
      <c r="B71" s="56" t="s">
        <v>228</v>
      </c>
      <c r="C71" s="8" t="s">
        <v>227</v>
      </c>
      <c r="D71" s="20">
        <v>0</v>
      </c>
      <c r="E71" s="67">
        <v>0</v>
      </c>
      <c r="F71" s="68">
        <f>D71*E71</f>
        <v>0</v>
      </c>
    </row>
    <row r="72" spans="1:6" s="9" customFormat="1" ht="27" x14ac:dyDescent="0.25">
      <c r="A72" s="56">
        <v>4</v>
      </c>
      <c r="B72" s="56" t="s">
        <v>239</v>
      </c>
      <c r="C72" s="8" t="s">
        <v>29</v>
      </c>
      <c r="D72" s="20">
        <v>0</v>
      </c>
      <c r="E72" s="67">
        <v>0</v>
      </c>
      <c r="F72" s="68">
        <f>D72*E72</f>
        <v>0</v>
      </c>
    </row>
    <row r="73" spans="1:6" s="9" customFormat="1" ht="27" x14ac:dyDescent="0.25">
      <c r="A73" s="56">
        <v>5</v>
      </c>
      <c r="B73" s="56" t="s">
        <v>240</v>
      </c>
      <c r="C73" s="8" t="s">
        <v>189</v>
      </c>
      <c r="D73" s="20">
        <v>0</v>
      </c>
      <c r="E73" s="67">
        <v>0</v>
      </c>
      <c r="F73" s="68">
        <f>D73*E73</f>
        <v>0</v>
      </c>
    </row>
    <row r="74" spans="1:6" s="9" customFormat="1" ht="27" x14ac:dyDescent="0.25">
      <c r="A74" s="56">
        <v>6</v>
      </c>
      <c r="B74" s="56" t="s">
        <v>241</v>
      </c>
      <c r="C74" s="8" t="s">
        <v>29</v>
      </c>
      <c r="D74" s="20">
        <v>0</v>
      </c>
      <c r="E74" s="67">
        <v>0</v>
      </c>
      <c r="F74" s="68">
        <f>D74*E74</f>
        <v>0</v>
      </c>
    </row>
    <row r="75" spans="1:6" s="9" customFormat="1" ht="27" x14ac:dyDescent="0.25">
      <c r="A75" s="56">
        <v>7</v>
      </c>
      <c r="B75" s="56" t="s">
        <v>242</v>
      </c>
      <c r="C75" s="8" t="s">
        <v>193</v>
      </c>
      <c r="D75" s="20">
        <v>0</v>
      </c>
      <c r="E75" s="67">
        <v>0</v>
      </c>
      <c r="F75" s="68">
        <f t="shared" ref="F75:F77" si="3">D75*E75</f>
        <v>0</v>
      </c>
    </row>
    <row r="76" spans="1:6" s="9" customFormat="1" ht="27" x14ac:dyDescent="0.25">
      <c r="A76" s="56">
        <v>8</v>
      </c>
      <c r="B76" s="56" t="s">
        <v>243</v>
      </c>
      <c r="C76" s="8" t="s">
        <v>193</v>
      </c>
      <c r="D76" s="20">
        <v>0</v>
      </c>
      <c r="E76" s="67">
        <v>0</v>
      </c>
      <c r="F76" s="68">
        <f t="shared" si="3"/>
        <v>0</v>
      </c>
    </row>
    <row r="77" spans="1:6" s="9" customFormat="1" ht="27" x14ac:dyDescent="0.25">
      <c r="A77" s="56">
        <v>9</v>
      </c>
      <c r="B77" s="56" t="s">
        <v>233</v>
      </c>
      <c r="C77" s="8" t="s">
        <v>193</v>
      </c>
      <c r="D77" s="20">
        <v>0</v>
      </c>
      <c r="E77" s="67">
        <v>0</v>
      </c>
      <c r="F77" s="68">
        <f t="shared" si="3"/>
        <v>0</v>
      </c>
    </row>
    <row r="78" spans="1:6" s="9" customFormat="1" x14ac:dyDescent="0.25">
      <c r="A78" s="70"/>
      <c r="B78" s="69" t="s">
        <v>10</v>
      </c>
      <c r="C78" s="72"/>
      <c r="D78" s="80"/>
      <c r="E78" s="67"/>
      <c r="F78" s="73">
        <f>SUM(F69:F77)</f>
        <v>0</v>
      </c>
    </row>
    <row r="79" spans="1:6" s="9" customFormat="1" ht="13.5" x14ac:dyDescent="0.25">
      <c r="D79" s="43"/>
    </row>
    <row r="80" spans="1:6" s="9" customFormat="1" ht="13.5" x14ac:dyDescent="0.25">
      <c r="A80" s="26"/>
      <c r="B80" s="26" t="s">
        <v>244</v>
      </c>
      <c r="C80" s="26"/>
      <c r="D80" s="26"/>
      <c r="E80" s="25"/>
      <c r="F80" s="25"/>
    </row>
    <row r="81" spans="1:6" s="9" customFormat="1" ht="13.5" x14ac:dyDescent="0.25">
      <c r="A81" s="25" t="s">
        <v>1</v>
      </c>
      <c r="B81" s="26" t="s">
        <v>2</v>
      </c>
      <c r="C81" s="27" t="s">
        <v>4</v>
      </c>
      <c r="D81" s="97" t="s">
        <v>3</v>
      </c>
      <c r="E81" s="27" t="s">
        <v>165</v>
      </c>
      <c r="F81" s="27" t="s">
        <v>166</v>
      </c>
    </row>
    <row r="82" spans="1:6" s="9" customFormat="1" ht="40.5" x14ac:dyDescent="0.25">
      <c r="A82" s="56">
        <v>1</v>
      </c>
      <c r="B82" s="56" t="s">
        <v>245</v>
      </c>
      <c r="C82" s="8" t="s">
        <v>193</v>
      </c>
      <c r="D82" s="20">
        <v>82</v>
      </c>
      <c r="E82" s="67">
        <v>0</v>
      </c>
      <c r="F82" s="68">
        <f>D82*E82</f>
        <v>0</v>
      </c>
    </row>
    <row r="83" spans="1:6" s="9" customFormat="1" x14ac:dyDescent="0.25">
      <c r="A83" s="56">
        <v>2</v>
      </c>
      <c r="B83" s="56" t="s">
        <v>246</v>
      </c>
      <c r="C83" s="8" t="s">
        <v>189</v>
      </c>
      <c r="D83" s="20">
        <v>25</v>
      </c>
      <c r="E83" s="67">
        <v>0</v>
      </c>
      <c r="F83" s="68">
        <f>D83*E83</f>
        <v>0</v>
      </c>
    </row>
    <row r="84" spans="1:6" s="9" customFormat="1" ht="27" x14ac:dyDescent="0.25">
      <c r="A84" s="56">
        <v>3</v>
      </c>
      <c r="B84" s="56" t="s">
        <v>247</v>
      </c>
      <c r="C84" s="8" t="s">
        <v>189</v>
      </c>
      <c r="D84" s="20">
        <v>25</v>
      </c>
      <c r="E84" s="67">
        <v>0</v>
      </c>
      <c r="F84" s="68">
        <f>D84*E84</f>
        <v>0</v>
      </c>
    </row>
    <row r="85" spans="1:6" s="9" customFormat="1" x14ac:dyDescent="0.25">
      <c r="A85" s="56">
        <v>4</v>
      </c>
      <c r="B85" s="56" t="s">
        <v>248</v>
      </c>
      <c r="C85" s="8" t="s">
        <v>29</v>
      </c>
      <c r="D85" s="20">
        <v>16.5</v>
      </c>
      <c r="E85" s="67">
        <v>0</v>
      </c>
      <c r="F85" s="68">
        <f>D85*E85</f>
        <v>0</v>
      </c>
    </row>
    <row r="86" spans="1:6" s="9" customFormat="1" ht="27" x14ac:dyDescent="0.25">
      <c r="A86" s="56">
        <v>5</v>
      </c>
      <c r="B86" s="56" t="s">
        <v>249</v>
      </c>
      <c r="C86" s="8" t="s">
        <v>189</v>
      </c>
      <c r="D86" s="20">
        <v>13</v>
      </c>
      <c r="E86" s="67">
        <v>0</v>
      </c>
      <c r="F86" s="68">
        <f>D86*E86</f>
        <v>0</v>
      </c>
    </row>
    <row r="87" spans="1:6" s="9" customFormat="1" ht="27" x14ac:dyDescent="0.25">
      <c r="A87" s="56">
        <v>6</v>
      </c>
      <c r="B87" s="56" t="s">
        <v>250</v>
      </c>
      <c r="C87" s="8" t="s">
        <v>189</v>
      </c>
      <c r="D87" s="20">
        <v>6</v>
      </c>
      <c r="E87" s="67">
        <v>0</v>
      </c>
      <c r="F87" s="68">
        <f>D87*E87</f>
        <v>0</v>
      </c>
    </row>
    <row r="88" spans="1:6" s="9" customFormat="1" ht="27" x14ac:dyDescent="0.25">
      <c r="A88" s="56">
        <v>7</v>
      </c>
      <c r="B88" s="56" t="s">
        <v>251</v>
      </c>
      <c r="C88" s="8" t="s">
        <v>193</v>
      </c>
      <c r="D88" s="20">
        <v>1.76</v>
      </c>
      <c r="E88" s="67">
        <v>0</v>
      </c>
      <c r="F88" s="68">
        <f t="shared" ref="F88:F99" si="4">D88*E88</f>
        <v>0</v>
      </c>
    </row>
    <row r="89" spans="1:6" s="9" customFormat="1" ht="27" x14ac:dyDescent="0.25">
      <c r="A89" s="56">
        <v>8</v>
      </c>
      <c r="B89" s="56" t="s">
        <v>252</v>
      </c>
      <c r="C89" s="8" t="s">
        <v>193</v>
      </c>
      <c r="D89" s="20">
        <v>12.8</v>
      </c>
      <c r="E89" s="67">
        <v>0</v>
      </c>
      <c r="F89" s="68">
        <f t="shared" si="4"/>
        <v>0</v>
      </c>
    </row>
    <row r="90" spans="1:6" s="9" customFormat="1" ht="27" x14ac:dyDescent="0.25">
      <c r="A90" s="56">
        <v>9</v>
      </c>
      <c r="B90" s="56" t="s">
        <v>253</v>
      </c>
      <c r="C90" s="8" t="s">
        <v>193</v>
      </c>
      <c r="D90" s="20">
        <v>2.25</v>
      </c>
      <c r="E90" s="67">
        <v>0</v>
      </c>
      <c r="F90" s="68">
        <f t="shared" si="4"/>
        <v>0</v>
      </c>
    </row>
    <row r="91" spans="1:6" s="9" customFormat="1" ht="27" x14ac:dyDescent="0.25">
      <c r="A91" s="56">
        <v>10</v>
      </c>
      <c r="B91" s="56" t="s">
        <v>254</v>
      </c>
      <c r="C91" s="8" t="s">
        <v>6</v>
      </c>
      <c r="D91" s="20">
        <v>3</v>
      </c>
      <c r="E91" s="67">
        <v>0</v>
      </c>
      <c r="F91" s="68">
        <f t="shared" si="4"/>
        <v>0</v>
      </c>
    </row>
    <row r="92" spans="1:6" s="9" customFormat="1" ht="27" x14ac:dyDescent="0.25">
      <c r="A92" s="56">
        <v>11</v>
      </c>
      <c r="B92" s="56" t="s">
        <v>255</v>
      </c>
      <c r="C92" s="8"/>
      <c r="D92" s="20"/>
      <c r="E92" s="67">
        <v>0</v>
      </c>
      <c r="F92" s="68">
        <f t="shared" si="4"/>
        <v>0</v>
      </c>
    </row>
    <row r="93" spans="1:6" s="9" customFormat="1" x14ac:dyDescent="0.25">
      <c r="A93" s="56" t="s">
        <v>256</v>
      </c>
      <c r="B93" s="56" t="s">
        <v>257</v>
      </c>
      <c r="C93" s="8" t="s">
        <v>227</v>
      </c>
      <c r="D93" s="20">
        <v>80</v>
      </c>
      <c r="E93" s="67">
        <v>0</v>
      </c>
      <c r="F93" s="68">
        <f t="shared" si="4"/>
        <v>0</v>
      </c>
    </row>
    <row r="94" spans="1:6" s="9" customFormat="1" x14ac:dyDescent="0.25">
      <c r="A94" s="56" t="s">
        <v>258</v>
      </c>
      <c r="B94" s="56" t="s">
        <v>259</v>
      </c>
      <c r="C94" s="8" t="s">
        <v>227</v>
      </c>
      <c r="D94" s="20">
        <v>1200</v>
      </c>
      <c r="E94" s="67">
        <v>0</v>
      </c>
      <c r="F94" s="68">
        <f t="shared" si="4"/>
        <v>0</v>
      </c>
    </row>
    <row r="95" spans="1:6" s="9" customFormat="1" ht="27" x14ac:dyDescent="0.25">
      <c r="A95" s="56">
        <v>12</v>
      </c>
      <c r="B95" s="56" t="s">
        <v>260</v>
      </c>
      <c r="C95" s="8" t="s">
        <v>6</v>
      </c>
      <c r="D95" s="20">
        <v>3</v>
      </c>
      <c r="E95" s="67">
        <v>0</v>
      </c>
      <c r="F95" s="68">
        <f t="shared" si="4"/>
        <v>0</v>
      </c>
    </row>
    <row r="96" spans="1:6" s="9" customFormat="1" ht="40.5" x14ac:dyDescent="0.25">
      <c r="A96" s="56">
        <v>13</v>
      </c>
      <c r="B96" s="56" t="s">
        <v>261</v>
      </c>
      <c r="C96" s="8" t="s">
        <v>189</v>
      </c>
      <c r="D96" s="20">
        <v>8.25</v>
      </c>
      <c r="E96" s="67">
        <v>0</v>
      </c>
      <c r="F96" s="68">
        <f t="shared" si="4"/>
        <v>0</v>
      </c>
    </row>
    <row r="97" spans="1:6" s="9" customFormat="1" ht="27" x14ac:dyDescent="0.25">
      <c r="A97" s="56">
        <v>14</v>
      </c>
      <c r="B97" s="56" t="s">
        <v>262</v>
      </c>
      <c r="C97" s="8" t="s">
        <v>189</v>
      </c>
      <c r="D97" s="20">
        <v>8.25</v>
      </c>
      <c r="E97" s="67">
        <v>0</v>
      </c>
      <c r="F97" s="68">
        <f t="shared" si="4"/>
        <v>0</v>
      </c>
    </row>
    <row r="98" spans="1:6" s="9" customFormat="1" x14ac:dyDescent="0.25">
      <c r="A98" s="56">
        <v>15</v>
      </c>
      <c r="B98" s="56" t="s">
        <v>263</v>
      </c>
      <c r="C98" s="8" t="s">
        <v>6</v>
      </c>
      <c r="D98" s="20">
        <v>1</v>
      </c>
      <c r="E98" s="67">
        <v>0</v>
      </c>
      <c r="F98" s="68">
        <f t="shared" si="4"/>
        <v>0</v>
      </c>
    </row>
    <row r="99" spans="1:6" s="9" customFormat="1" x14ac:dyDescent="0.25">
      <c r="A99" s="56">
        <v>16</v>
      </c>
      <c r="B99" s="56" t="s">
        <v>264</v>
      </c>
      <c r="C99" s="8" t="s">
        <v>6</v>
      </c>
      <c r="D99" s="20">
        <v>1</v>
      </c>
      <c r="E99" s="67">
        <v>0</v>
      </c>
      <c r="F99" s="68">
        <f t="shared" si="4"/>
        <v>0</v>
      </c>
    </row>
    <row r="100" spans="1:6" s="9" customFormat="1" x14ac:dyDescent="0.25">
      <c r="A100" s="70"/>
      <c r="B100" s="69" t="s">
        <v>10</v>
      </c>
      <c r="C100" s="72"/>
      <c r="D100" s="80"/>
      <c r="E100" s="67"/>
      <c r="F100" s="73">
        <f>SUM(F82:F99)</f>
        <v>0</v>
      </c>
    </row>
    <row r="101" spans="1:6" x14ac:dyDescent="0.25">
      <c r="A101" s="9"/>
      <c r="B101" s="9"/>
      <c r="C101" s="9"/>
      <c r="D101" s="9"/>
      <c r="E101" s="9"/>
      <c r="F101" s="9"/>
    </row>
    <row r="102" spans="1:6" x14ac:dyDescent="0.25">
      <c r="A102" s="25"/>
      <c r="B102" s="25" t="s">
        <v>167</v>
      </c>
      <c r="C102" s="25"/>
      <c r="D102" s="25"/>
      <c r="E102" s="25"/>
      <c r="F102" s="25"/>
    </row>
    <row r="103" spans="1:6" x14ac:dyDescent="0.25">
      <c r="A103" s="25" t="s">
        <v>1</v>
      </c>
      <c r="B103" s="25" t="s">
        <v>164</v>
      </c>
      <c r="C103" s="27" t="s">
        <v>4</v>
      </c>
      <c r="D103" s="27" t="s">
        <v>3</v>
      </c>
      <c r="E103" s="27" t="s">
        <v>165</v>
      </c>
      <c r="F103" s="27" t="s">
        <v>166</v>
      </c>
    </row>
    <row r="104" spans="1:6" x14ac:dyDescent="0.25">
      <c r="A104" s="70" t="s">
        <v>163</v>
      </c>
      <c r="B104" s="71" t="s">
        <v>162</v>
      </c>
      <c r="C104" s="72" t="s">
        <v>138</v>
      </c>
      <c r="D104" s="77">
        <v>157</v>
      </c>
      <c r="E104" s="67">
        <v>0</v>
      </c>
      <c r="F104" s="68">
        <f>D104*E104</f>
        <v>0</v>
      </c>
    </row>
    <row r="105" spans="1:6" x14ac:dyDescent="0.25">
      <c r="A105" s="70" t="s">
        <v>161</v>
      </c>
      <c r="B105" s="79" t="s">
        <v>160</v>
      </c>
      <c r="C105" s="72" t="s">
        <v>138</v>
      </c>
      <c r="D105" s="77">
        <v>265</v>
      </c>
      <c r="E105" s="67">
        <v>0</v>
      </c>
      <c r="F105" s="68">
        <f t="shared" ref="F105:F130" si="5">D105*E105</f>
        <v>0</v>
      </c>
    </row>
    <row r="106" spans="1:6" x14ac:dyDescent="0.25">
      <c r="A106" s="70" t="s">
        <v>159</v>
      </c>
      <c r="B106" s="79" t="s">
        <v>158</v>
      </c>
      <c r="C106" s="72" t="s">
        <v>138</v>
      </c>
      <c r="D106" s="77">
        <v>407</v>
      </c>
      <c r="E106" s="67">
        <v>0</v>
      </c>
      <c r="F106" s="68">
        <f t="shared" si="5"/>
        <v>0</v>
      </c>
    </row>
    <row r="107" spans="1:6" x14ac:dyDescent="0.25">
      <c r="A107" s="70" t="s">
        <v>157</v>
      </c>
      <c r="B107" s="74" t="s">
        <v>156</v>
      </c>
      <c r="C107" s="72" t="s">
        <v>138</v>
      </c>
      <c r="D107" s="77">
        <v>30</v>
      </c>
      <c r="E107" s="67">
        <v>0</v>
      </c>
      <c r="F107" s="68">
        <f t="shared" si="5"/>
        <v>0</v>
      </c>
    </row>
    <row r="108" spans="1:6" x14ac:dyDescent="0.25">
      <c r="A108" s="70" t="s">
        <v>155</v>
      </c>
      <c r="B108" s="74" t="s">
        <v>154</v>
      </c>
      <c r="C108" s="72" t="s">
        <v>138</v>
      </c>
      <c r="D108" s="77">
        <v>21</v>
      </c>
      <c r="E108" s="67">
        <v>0</v>
      </c>
      <c r="F108" s="68">
        <f t="shared" si="5"/>
        <v>0</v>
      </c>
    </row>
    <row r="109" spans="1:6" x14ac:dyDescent="0.25">
      <c r="A109" s="70" t="s">
        <v>153</v>
      </c>
      <c r="B109" s="74" t="s">
        <v>152</v>
      </c>
      <c r="C109" s="72" t="s">
        <v>138</v>
      </c>
      <c r="D109" s="77">
        <v>12</v>
      </c>
      <c r="E109" s="67">
        <v>0</v>
      </c>
      <c r="F109" s="68">
        <f t="shared" si="5"/>
        <v>0</v>
      </c>
    </row>
    <row r="110" spans="1:6" x14ac:dyDescent="0.25">
      <c r="A110" s="70" t="s">
        <v>151</v>
      </c>
      <c r="B110" s="74" t="s">
        <v>150</v>
      </c>
      <c r="C110" s="72" t="s">
        <v>138</v>
      </c>
      <c r="D110" s="77">
        <v>14</v>
      </c>
      <c r="E110" s="67">
        <v>0</v>
      </c>
      <c r="F110" s="68">
        <f t="shared" si="5"/>
        <v>0</v>
      </c>
    </row>
    <row r="111" spans="1:6" x14ac:dyDescent="0.25">
      <c r="A111" s="70" t="s">
        <v>149</v>
      </c>
      <c r="B111" s="74" t="s">
        <v>148</v>
      </c>
      <c r="C111" s="72" t="s">
        <v>138</v>
      </c>
      <c r="D111" s="77">
        <v>31</v>
      </c>
      <c r="E111" s="67">
        <v>0</v>
      </c>
      <c r="F111" s="68">
        <f t="shared" si="5"/>
        <v>0</v>
      </c>
    </row>
    <row r="112" spans="1:6" x14ac:dyDescent="0.25">
      <c r="A112" s="70" t="s">
        <v>147</v>
      </c>
      <c r="B112" s="74" t="s">
        <v>146</v>
      </c>
      <c r="C112" s="72" t="s">
        <v>138</v>
      </c>
      <c r="D112" s="77">
        <f>SUM(D104:D111)</f>
        <v>937</v>
      </c>
      <c r="E112" s="67">
        <v>0</v>
      </c>
      <c r="F112" s="68">
        <f t="shared" si="5"/>
        <v>0</v>
      </c>
    </row>
    <row r="113" spans="1:11" x14ac:dyDescent="0.25">
      <c r="A113" s="70"/>
      <c r="B113" s="69" t="s">
        <v>10</v>
      </c>
      <c r="C113" s="72"/>
      <c r="D113" s="80"/>
      <c r="E113" s="67"/>
      <c r="F113" s="73">
        <f>SUM(F104:F112)</f>
        <v>0</v>
      </c>
    </row>
    <row r="114" spans="1:11" x14ac:dyDescent="0.25">
      <c r="A114" s="59"/>
      <c r="B114" s="63"/>
      <c r="C114" s="58"/>
      <c r="D114" s="58"/>
      <c r="E114" s="60"/>
      <c r="F114" s="61"/>
    </row>
    <row r="115" spans="1:11" x14ac:dyDescent="0.25">
      <c r="A115" s="25" t="s">
        <v>1</v>
      </c>
      <c r="B115" s="25" t="s">
        <v>145</v>
      </c>
      <c r="C115" s="27" t="s">
        <v>4</v>
      </c>
      <c r="D115" s="27" t="s">
        <v>3</v>
      </c>
      <c r="E115" s="27" t="s">
        <v>165</v>
      </c>
      <c r="F115" s="27" t="s">
        <v>166</v>
      </c>
      <c r="H115" s="35"/>
      <c r="I115" s="39"/>
      <c r="J115" s="34"/>
      <c r="K115" s="34"/>
    </row>
    <row r="116" spans="1:11" x14ac:dyDescent="0.25">
      <c r="A116" s="70" t="s">
        <v>144</v>
      </c>
      <c r="B116" s="71" t="s">
        <v>143</v>
      </c>
      <c r="C116" s="72" t="s">
        <v>142</v>
      </c>
      <c r="D116" s="77">
        <v>12</v>
      </c>
      <c r="E116" s="67">
        <v>0</v>
      </c>
      <c r="F116" s="68">
        <f t="shared" si="5"/>
        <v>0</v>
      </c>
    </row>
    <row r="117" spans="1:11" ht="30" x14ac:dyDescent="0.25">
      <c r="A117" s="70" t="s">
        <v>140</v>
      </c>
      <c r="B117" s="71" t="s">
        <v>141</v>
      </c>
      <c r="C117" s="72" t="s">
        <v>133</v>
      </c>
      <c r="D117" s="77">
        <v>1</v>
      </c>
      <c r="E117" s="67">
        <v>0</v>
      </c>
      <c r="F117" s="68">
        <f t="shared" si="5"/>
        <v>0</v>
      </c>
    </row>
    <row r="118" spans="1:11" x14ac:dyDescent="0.25">
      <c r="A118" s="70" t="s">
        <v>140</v>
      </c>
      <c r="B118" s="79" t="s">
        <v>139</v>
      </c>
      <c r="C118" s="72" t="s">
        <v>138</v>
      </c>
      <c r="D118" s="77">
        <f>SUM(D104:D111)</f>
        <v>937</v>
      </c>
      <c r="E118" s="67">
        <v>0</v>
      </c>
      <c r="F118" s="68">
        <f t="shared" si="5"/>
        <v>0</v>
      </c>
    </row>
    <row r="119" spans="1:11" x14ac:dyDescent="0.25">
      <c r="A119" s="70" t="s">
        <v>137</v>
      </c>
      <c r="B119" s="74" t="s">
        <v>136</v>
      </c>
      <c r="C119" s="72" t="s">
        <v>133</v>
      </c>
      <c r="D119" s="77">
        <v>1</v>
      </c>
      <c r="E119" s="67">
        <v>0</v>
      </c>
      <c r="F119" s="68">
        <f t="shared" si="5"/>
        <v>0</v>
      </c>
    </row>
    <row r="120" spans="1:11" x14ac:dyDescent="0.25">
      <c r="A120" s="70" t="s">
        <v>135</v>
      </c>
      <c r="B120" s="74" t="s">
        <v>134</v>
      </c>
      <c r="C120" s="72" t="s">
        <v>133</v>
      </c>
      <c r="D120" s="77">
        <v>1</v>
      </c>
      <c r="E120" s="67">
        <v>0</v>
      </c>
      <c r="F120" s="68">
        <f t="shared" si="5"/>
        <v>0</v>
      </c>
    </row>
    <row r="121" spans="1:11" ht="30" x14ac:dyDescent="0.25">
      <c r="A121" s="70" t="s">
        <v>132</v>
      </c>
      <c r="B121" s="74" t="s">
        <v>131</v>
      </c>
      <c r="C121" s="72" t="s">
        <v>120</v>
      </c>
      <c r="D121" s="77">
        <v>1</v>
      </c>
      <c r="E121" s="67">
        <v>0</v>
      </c>
      <c r="F121" s="68">
        <f t="shared" si="5"/>
        <v>0</v>
      </c>
    </row>
    <row r="122" spans="1:11" x14ac:dyDescent="0.25">
      <c r="A122" s="70"/>
      <c r="B122" s="69" t="s">
        <v>10</v>
      </c>
      <c r="C122" s="72"/>
      <c r="D122" s="72"/>
      <c r="E122" s="67"/>
      <c r="F122" s="73">
        <f>SUM(F116:F121)</f>
        <v>0</v>
      </c>
    </row>
    <row r="123" spans="1:11" x14ac:dyDescent="0.25">
      <c r="A123" s="59"/>
      <c r="B123" s="63"/>
      <c r="C123" s="58"/>
      <c r="D123" s="58"/>
      <c r="E123" s="60"/>
      <c r="F123" s="61"/>
    </row>
    <row r="124" spans="1:11" x14ac:dyDescent="0.25">
      <c r="A124" s="25" t="s">
        <v>1</v>
      </c>
      <c r="B124" s="25" t="s">
        <v>130</v>
      </c>
      <c r="C124" s="27" t="s">
        <v>4</v>
      </c>
      <c r="D124" s="27" t="s">
        <v>3</v>
      </c>
      <c r="E124" s="27" t="s">
        <v>165</v>
      </c>
      <c r="F124" s="27" t="s">
        <v>166</v>
      </c>
    </row>
    <row r="125" spans="1:11" ht="30" x14ac:dyDescent="0.25">
      <c r="A125" s="70" t="s">
        <v>129</v>
      </c>
      <c r="B125" s="74" t="s">
        <v>128</v>
      </c>
      <c r="C125" s="72" t="s">
        <v>120</v>
      </c>
      <c r="D125" s="77">
        <v>1</v>
      </c>
      <c r="E125" s="67">
        <v>0</v>
      </c>
      <c r="F125" s="68">
        <f t="shared" si="5"/>
        <v>0</v>
      </c>
    </row>
    <row r="126" spans="1:11" ht="30" x14ac:dyDescent="0.25">
      <c r="A126" s="70" t="s">
        <v>127</v>
      </c>
      <c r="B126" s="74" t="s">
        <v>126</v>
      </c>
      <c r="C126" s="72" t="s">
        <v>120</v>
      </c>
      <c r="D126" s="77">
        <v>1</v>
      </c>
      <c r="E126" s="67">
        <v>0</v>
      </c>
      <c r="F126" s="68">
        <f t="shared" si="5"/>
        <v>0</v>
      </c>
    </row>
    <row r="127" spans="1:11" x14ac:dyDescent="0.25">
      <c r="A127" s="70"/>
      <c r="B127" s="69" t="s">
        <v>10</v>
      </c>
      <c r="C127" s="72"/>
      <c r="D127" s="72"/>
      <c r="E127" s="67"/>
      <c r="F127" s="73">
        <f>SUM(F125:F126)</f>
        <v>0</v>
      </c>
    </row>
    <row r="128" spans="1:11" x14ac:dyDescent="0.25">
      <c r="A128" s="59"/>
      <c r="B128" s="57"/>
      <c r="C128" s="58"/>
      <c r="D128" s="58"/>
      <c r="E128" s="60"/>
      <c r="F128" s="61"/>
    </row>
    <row r="129" spans="1:7" x14ac:dyDescent="0.25">
      <c r="A129" s="25" t="s">
        <v>125</v>
      </c>
      <c r="B129" s="27" t="s">
        <v>124</v>
      </c>
      <c r="C129" s="27" t="s">
        <v>4</v>
      </c>
      <c r="D129" s="27" t="s">
        <v>3</v>
      </c>
      <c r="E129" s="27" t="s">
        <v>165</v>
      </c>
      <c r="F129" s="27" t="s">
        <v>166</v>
      </c>
    </row>
    <row r="130" spans="1:7" x14ac:dyDescent="0.25">
      <c r="A130" s="70" t="s">
        <v>123</v>
      </c>
      <c r="B130" s="71" t="s">
        <v>122</v>
      </c>
      <c r="C130" s="72" t="s">
        <v>121</v>
      </c>
      <c r="D130" s="77">
        <v>1</v>
      </c>
      <c r="E130" s="67">
        <v>0</v>
      </c>
      <c r="F130" s="68">
        <f t="shared" si="5"/>
        <v>0</v>
      </c>
    </row>
    <row r="131" spans="1:7" x14ac:dyDescent="0.25">
      <c r="A131" s="70"/>
      <c r="B131" s="69" t="s">
        <v>10</v>
      </c>
      <c r="C131" s="72"/>
      <c r="D131" s="72"/>
      <c r="E131" s="67"/>
      <c r="F131" s="73">
        <f>F130</f>
        <v>0</v>
      </c>
    </row>
    <row r="132" spans="1:7" x14ac:dyDescent="0.25">
      <c r="A132" s="59"/>
      <c r="B132" s="62"/>
      <c r="C132" s="58"/>
      <c r="D132" s="58"/>
      <c r="E132" s="60"/>
      <c r="F132" s="61"/>
    </row>
    <row r="133" spans="1:7" x14ac:dyDescent="0.25">
      <c r="A133" s="25"/>
      <c r="B133" s="26" t="s">
        <v>95</v>
      </c>
      <c r="C133" s="27"/>
      <c r="D133" s="27"/>
      <c r="E133" s="27"/>
      <c r="F133" s="27"/>
    </row>
    <row r="134" spans="1:7" x14ac:dyDescent="0.25">
      <c r="A134" s="25" t="s">
        <v>1</v>
      </c>
      <c r="B134" s="26" t="s">
        <v>2</v>
      </c>
      <c r="C134" s="27" t="s">
        <v>4</v>
      </c>
      <c r="D134" s="27" t="s">
        <v>3</v>
      </c>
      <c r="E134" s="27" t="s">
        <v>165</v>
      </c>
      <c r="F134" s="27" t="s">
        <v>166</v>
      </c>
    </row>
    <row r="135" spans="1:7" ht="189" x14ac:dyDescent="0.25">
      <c r="A135" s="56">
        <v>1</v>
      </c>
      <c r="B135" s="56" t="s">
        <v>96</v>
      </c>
      <c r="C135" s="8" t="s">
        <v>8</v>
      </c>
      <c r="D135" s="8">
        <v>1</v>
      </c>
      <c r="E135" s="67">
        <v>0</v>
      </c>
      <c r="F135" s="68">
        <f t="shared" ref="F135:F149" si="6">D135*E135</f>
        <v>0</v>
      </c>
    </row>
    <row r="136" spans="1:7" ht="27" x14ac:dyDescent="0.25">
      <c r="A136" s="96">
        <v>2</v>
      </c>
      <c r="B136" s="91" t="s">
        <v>106</v>
      </c>
      <c r="C136" s="91" t="s">
        <v>8</v>
      </c>
      <c r="D136" s="91">
        <v>2</v>
      </c>
      <c r="E136" s="93">
        <v>0</v>
      </c>
      <c r="F136" s="94">
        <f t="shared" si="6"/>
        <v>0</v>
      </c>
      <c r="G136" s="9" t="s">
        <v>184</v>
      </c>
    </row>
    <row r="137" spans="1:7" ht="27" x14ac:dyDescent="0.25">
      <c r="A137" s="96">
        <v>3</v>
      </c>
      <c r="B137" s="91" t="s">
        <v>107</v>
      </c>
      <c r="C137" s="91" t="s">
        <v>8</v>
      </c>
      <c r="D137" s="91">
        <v>4</v>
      </c>
      <c r="E137" s="93">
        <v>0</v>
      </c>
      <c r="F137" s="94">
        <f t="shared" si="6"/>
        <v>0</v>
      </c>
      <c r="G137" s="9" t="s">
        <v>184</v>
      </c>
    </row>
    <row r="138" spans="1:7" ht="27" x14ac:dyDescent="0.25">
      <c r="A138" s="96">
        <v>4</v>
      </c>
      <c r="B138" s="91" t="s">
        <v>108</v>
      </c>
      <c r="C138" s="91" t="s">
        <v>8</v>
      </c>
      <c r="D138" s="91">
        <v>4</v>
      </c>
      <c r="E138" s="93">
        <v>0</v>
      </c>
      <c r="F138" s="94">
        <f t="shared" si="6"/>
        <v>0</v>
      </c>
      <c r="G138" s="9" t="s">
        <v>184</v>
      </c>
    </row>
    <row r="139" spans="1:7" ht="202.5" x14ac:dyDescent="0.25">
      <c r="A139" s="56">
        <v>5</v>
      </c>
      <c r="B139" s="56" t="s">
        <v>97</v>
      </c>
      <c r="C139" s="8" t="s">
        <v>8</v>
      </c>
      <c r="D139" s="8">
        <v>1</v>
      </c>
      <c r="E139" s="67">
        <v>0</v>
      </c>
      <c r="F139" s="68">
        <f t="shared" si="6"/>
        <v>0</v>
      </c>
    </row>
    <row r="140" spans="1:7" ht="108" x14ac:dyDescent="0.25">
      <c r="A140" s="56">
        <v>6</v>
      </c>
      <c r="B140" s="6" t="s">
        <v>109</v>
      </c>
      <c r="C140" s="8" t="s">
        <v>8</v>
      </c>
      <c r="D140" s="8">
        <v>1</v>
      </c>
      <c r="E140" s="67">
        <v>0</v>
      </c>
      <c r="F140" s="68">
        <f t="shared" si="6"/>
        <v>0</v>
      </c>
    </row>
    <row r="141" spans="1:7" ht="94.5" x14ac:dyDescent="0.25">
      <c r="A141" s="56">
        <v>7</v>
      </c>
      <c r="B141" s="56" t="s">
        <v>98</v>
      </c>
      <c r="C141" s="8" t="s">
        <v>8</v>
      </c>
      <c r="D141" s="8">
        <v>1</v>
      </c>
      <c r="E141" s="67">
        <v>0</v>
      </c>
      <c r="F141" s="68">
        <f t="shared" si="6"/>
        <v>0</v>
      </c>
    </row>
    <row r="142" spans="1:7" ht="40.5" x14ac:dyDescent="0.25">
      <c r="A142" s="56">
        <v>8</v>
      </c>
      <c r="B142" s="8" t="s">
        <v>99</v>
      </c>
      <c r="C142" s="8" t="s">
        <v>8</v>
      </c>
      <c r="D142" s="8">
        <v>1</v>
      </c>
      <c r="E142" s="67">
        <v>0</v>
      </c>
      <c r="F142" s="68">
        <f t="shared" si="6"/>
        <v>0</v>
      </c>
    </row>
    <row r="143" spans="1:7" x14ac:dyDescent="0.25">
      <c r="A143" s="56">
        <v>9</v>
      </c>
      <c r="B143" s="8" t="s">
        <v>100</v>
      </c>
      <c r="C143" s="8" t="s">
        <v>6</v>
      </c>
      <c r="D143" s="8">
        <v>1</v>
      </c>
      <c r="E143" s="67">
        <v>0</v>
      </c>
      <c r="F143" s="68">
        <f t="shared" si="6"/>
        <v>0</v>
      </c>
    </row>
    <row r="144" spans="1:7" x14ac:dyDescent="0.25">
      <c r="A144" s="56">
        <v>10</v>
      </c>
      <c r="B144" s="8" t="s">
        <v>101</v>
      </c>
      <c r="C144" s="8" t="s">
        <v>6</v>
      </c>
      <c r="D144" s="8">
        <v>1</v>
      </c>
      <c r="E144" s="67">
        <v>0</v>
      </c>
      <c r="F144" s="68">
        <f t="shared" si="6"/>
        <v>0</v>
      </c>
    </row>
    <row r="145" spans="1:6" ht="391.5" x14ac:dyDescent="0.25">
      <c r="A145" s="56">
        <v>11</v>
      </c>
      <c r="B145" s="56" t="s">
        <v>118</v>
      </c>
      <c r="C145" s="8" t="s">
        <v>8</v>
      </c>
      <c r="D145" s="8">
        <v>1</v>
      </c>
      <c r="E145" s="67">
        <v>0</v>
      </c>
      <c r="F145" s="68">
        <f t="shared" si="6"/>
        <v>0</v>
      </c>
    </row>
    <row r="146" spans="1:6" ht="27" x14ac:dyDescent="0.25">
      <c r="A146" s="56">
        <v>12</v>
      </c>
      <c r="B146" s="8" t="s">
        <v>102</v>
      </c>
      <c r="C146" s="8" t="s">
        <v>6</v>
      </c>
      <c r="D146" s="8">
        <v>1</v>
      </c>
      <c r="E146" s="67">
        <v>0</v>
      </c>
      <c r="F146" s="68">
        <f t="shared" si="6"/>
        <v>0</v>
      </c>
    </row>
    <row r="147" spans="1:6" x14ac:dyDescent="0.25">
      <c r="A147" s="56">
        <v>13</v>
      </c>
      <c r="B147" s="8" t="s">
        <v>103</v>
      </c>
      <c r="C147" s="8" t="s">
        <v>8</v>
      </c>
      <c r="D147" s="8">
        <v>1</v>
      </c>
      <c r="E147" s="67">
        <v>0</v>
      </c>
      <c r="F147" s="68">
        <f t="shared" si="6"/>
        <v>0</v>
      </c>
    </row>
    <row r="148" spans="1:6" x14ac:dyDescent="0.25">
      <c r="A148" s="56">
        <v>14</v>
      </c>
      <c r="B148" s="8" t="s">
        <v>104</v>
      </c>
      <c r="C148" s="8" t="s">
        <v>8</v>
      </c>
      <c r="D148" s="8">
        <v>1</v>
      </c>
      <c r="E148" s="67">
        <v>0</v>
      </c>
      <c r="F148" s="68">
        <f t="shared" si="6"/>
        <v>0</v>
      </c>
    </row>
    <row r="149" spans="1:6" x14ac:dyDescent="0.25">
      <c r="A149" s="56">
        <v>15</v>
      </c>
      <c r="B149" s="8" t="s">
        <v>105</v>
      </c>
      <c r="C149" s="8" t="s">
        <v>6</v>
      </c>
      <c r="D149" s="8">
        <v>1</v>
      </c>
      <c r="E149" s="67">
        <v>0</v>
      </c>
      <c r="F149" s="68">
        <f t="shared" si="6"/>
        <v>0</v>
      </c>
    </row>
    <row r="150" spans="1:6" x14ac:dyDescent="0.25">
      <c r="A150" s="70"/>
      <c r="B150" s="69" t="s">
        <v>10</v>
      </c>
      <c r="C150" s="72"/>
      <c r="D150" s="72"/>
      <c r="E150" s="67"/>
      <c r="F150" s="73">
        <f>SUM(F135:F149)</f>
        <v>0</v>
      </c>
    </row>
    <row r="152" spans="1:6" x14ac:dyDescent="0.25">
      <c r="A152" s="25"/>
      <c r="B152" s="26" t="s">
        <v>11</v>
      </c>
      <c r="C152" s="31"/>
      <c r="D152" s="27"/>
      <c r="E152" s="27"/>
      <c r="F152" s="27"/>
    </row>
    <row r="153" spans="1:6" x14ac:dyDescent="0.25">
      <c r="A153" s="25"/>
      <c r="B153" s="26" t="s">
        <v>0</v>
      </c>
      <c r="C153" s="31"/>
      <c r="D153" s="27"/>
      <c r="E153" s="27"/>
      <c r="F153" s="27"/>
    </row>
    <row r="154" spans="1:6" x14ac:dyDescent="0.25">
      <c r="A154" s="25" t="s">
        <v>1</v>
      </c>
      <c r="B154" s="26" t="s">
        <v>2</v>
      </c>
      <c r="C154" s="31" t="s">
        <v>4</v>
      </c>
      <c r="D154" s="27" t="s">
        <v>3</v>
      </c>
      <c r="E154" s="27" t="s">
        <v>165</v>
      </c>
      <c r="F154" s="27" t="s">
        <v>166</v>
      </c>
    </row>
    <row r="155" spans="1:6" ht="27" x14ac:dyDescent="0.25">
      <c r="A155" s="16">
        <v>1</v>
      </c>
      <c r="B155" s="6" t="s">
        <v>53</v>
      </c>
      <c r="C155" s="11" t="s">
        <v>5</v>
      </c>
      <c r="D155" s="11">
        <v>320</v>
      </c>
      <c r="E155" s="67">
        <v>0</v>
      </c>
      <c r="F155" s="68">
        <f t="shared" ref="F155:F158" si="7">D155*E155</f>
        <v>0</v>
      </c>
    </row>
    <row r="156" spans="1:6" ht="24" x14ac:dyDescent="0.25">
      <c r="A156" s="37">
        <v>2</v>
      </c>
      <c r="B156" s="32" t="s">
        <v>86</v>
      </c>
      <c r="C156" s="38" t="s">
        <v>6</v>
      </c>
      <c r="D156" s="38">
        <v>2</v>
      </c>
      <c r="E156" s="67">
        <v>0</v>
      </c>
      <c r="F156" s="68">
        <f t="shared" si="7"/>
        <v>0</v>
      </c>
    </row>
    <row r="157" spans="1:6" ht="24" x14ac:dyDescent="0.25">
      <c r="A157" s="37">
        <v>3</v>
      </c>
      <c r="B157" s="32" t="s">
        <v>7</v>
      </c>
      <c r="C157" s="38" t="s">
        <v>8</v>
      </c>
      <c r="D157" s="38">
        <v>1</v>
      </c>
      <c r="E157" s="67">
        <v>0</v>
      </c>
      <c r="F157" s="68">
        <f t="shared" si="7"/>
        <v>0</v>
      </c>
    </row>
    <row r="158" spans="1:6" x14ac:dyDescent="0.25">
      <c r="A158" s="16">
        <v>3</v>
      </c>
      <c r="B158" s="6" t="s">
        <v>9</v>
      </c>
      <c r="C158" s="11" t="s">
        <v>8</v>
      </c>
      <c r="D158" s="11">
        <v>1</v>
      </c>
      <c r="E158" s="67">
        <v>0</v>
      </c>
      <c r="F158" s="68">
        <f t="shared" si="7"/>
        <v>0</v>
      </c>
    </row>
    <row r="159" spans="1:6" x14ac:dyDescent="0.25">
      <c r="A159" s="70"/>
      <c r="B159" s="69" t="s">
        <v>10</v>
      </c>
      <c r="C159" s="72"/>
      <c r="D159" s="72"/>
      <c r="E159" s="67"/>
      <c r="F159" s="73">
        <f>SUM(F155:F158)</f>
        <v>0</v>
      </c>
    </row>
    <row r="160" spans="1:6" x14ac:dyDescent="0.25">
      <c r="C160" s="10"/>
      <c r="D160" s="10"/>
    </row>
    <row r="161" spans="1:6" x14ac:dyDescent="0.25">
      <c r="A161" s="25" t="s">
        <v>12</v>
      </c>
      <c r="B161" s="26" t="s">
        <v>13</v>
      </c>
      <c r="C161" s="27"/>
      <c r="D161" s="27"/>
      <c r="E161" s="27"/>
      <c r="F161" s="27"/>
    </row>
    <row r="162" spans="1:6" x14ac:dyDescent="0.25">
      <c r="A162" s="25" t="s">
        <v>1</v>
      </c>
      <c r="B162" s="26" t="s">
        <v>2</v>
      </c>
      <c r="C162" s="27" t="s">
        <v>4</v>
      </c>
      <c r="D162" s="27" t="s">
        <v>3</v>
      </c>
      <c r="E162" s="27" t="s">
        <v>165</v>
      </c>
      <c r="F162" s="27" t="s">
        <v>166</v>
      </c>
    </row>
    <row r="163" spans="1:6" x14ac:dyDescent="0.25">
      <c r="A163" s="16">
        <v>1</v>
      </c>
      <c r="B163" s="6" t="s">
        <v>14</v>
      </c>
      <c r="C163" s="11" t="s">
        <v>5</v>
      </c>
      <c r="D163" s="29">
        <v>10</v>
      </c>
      <c r="E163" s="67">
        <v>0</v>
      </c>
      <c r="F163" s="68">
        <f t="shared" ref="F163:F169" si="8">D163*E163</f>
        <v>0</v>
      </c>
    </row>
    <row r="164" spans="1:6" ht="40.5" x14ac:dyDescent="0.25">
      <c r="A164" s="16">
        <v>2</v>
      </c>
      <c r="B164" s="6" t="s">
        <v>35</v>
      </c>
      <c r="C164" s="11" t="s">
        <v>5</v>
      </c>
      <c r="D164" s="29">
        <v>275</v>
      </c>
      <c r="E164" s="67">
        <v>0</v>
      </c>
      <c r="F164" s="68">
        <f t="shared" si="8"/>
        <v>0</v>
      </c>
    </row>
    <row r="165" spans="1:6" x14ac:dyDescent="0.25">
      <c r="A165" s="16">
        <v>3</v>
      </c>
      <c r="B165" s="6" t="s">
        <v>15</v>
      </c>
      <c r="C165" s="11" t="s">
        <v>5</v>
      </c>
      <c r="D165" s="29">
        <v>275</v>
      </c>
      <c r="E165" s="67">
        <v>0</v>
      </c>
      <c r="F165" s="68">
        <f t="shared" si="8"/>
        <v>0</v>
      </c>
    </row>
    <row r="166" spans="1:6" ht="108" x14ac:dyDescent="0.25">
      <c r="A166" s="16">
        <v>4</v>
      </c>
      <c r="B166" s="6" t="s">
        <v>72</v>
      </c>
      <c r="C166" s="11" t="s">
        <v>5</v>
      </c>
      <c r="D166" s="29">
        <v>275</v>
      </c>
      <c r="E166" s="67">
        <v>0</v>
      </c>
      <c r="F166" s="68">
        <f t="shared" si="8"/>
        <v>0</v>
      </c>
    </row>
    <row r="167" spans="1:6" ht="81" x14ac:dyDescent="0.25">
      <c r="A167" s="16">
        <v>5</v>
      </c>
      <c r="B167" s="18" t="s">
        <v>77</v>
      </c>
      <c r="C167" s="12" t="s">
        <v>6</v>
      </c>
      <c r="D167" s="28">
        <v>1</v>
      </c>
      <c r="E167" s="67">
        <v>0</v>
      </c>
      <c r="F167" s="68">
        <f t="shared" si="8"/>
        <v>0</v>
      </c>
    </row>
    <row r="168" spans="1:6" ht="81" x14ac:dyDescent="0.25">
      <c r="A168" s="16">
        <v>6</v>
      </c>
      <c r="B168" s="18" t="s">
        <v>39</v>
      </c>
      <c r="C168" s="12" t="s">
        <v>6</v>
      </c>
      <c r="D168" s="28">
        <v>1</v>
      </c>
      <c r="E168" s="67">
        <v>0</v>
      </c>
      <c r="F168" s="68">
        <f t="shared" si="8"/>
        <v>0</v>
      </c>
    </row>
    <row r="169" spans="1:6" ht="27" x14ac:dyDescent="0.25">
      <c r="A169" s="16">
        <v>7</v>
      </c>
      <c r="B169" s="8" t="s">
        <v>60</v>
      </c>
      <c r="C169" s="12" t="s">
        <v>5</v>
      </c>
      <c r="D169" s="11">
        <v>275</v>
      </c>
      <c r="E169" s="67">
        <v>0</v>
      </c>
      <c r="F169" s="68">
        <f t="shared" si="8"/>
        <v>0</v>
      </c>
    </row>
    <row r="170" spans="1:6" x14ac:dyDescent="0.25">
      <c r="A170" s="70"/>
      <c r="B170" s="69" t="s">
        <v>10</v>
      </c>
      <c r="C170" s="72"/>
      <c r="D170" s="72"/>
      <c r="E170" s="67"/>
      <c r="F170" s="73">
        <f>SUM(F163:F169)</f>
        <v>0</v>
      </c>
    </row>
    <row r="171" spans="1:6" x14ac:dyDescent="0.25">
      <c r="A171" s="15"/>
      <c r="B171" s="9"/>
      <c r="C171" s="10"/>
      <c r="D171" s="7"/>
    </row>
    <row r="172" spans="1:6" x14ac:dyDescent="0.25">
      <c r="A172" s="25"/>
      <c r="B172" s="26" t="s">
        <v>23</v>
      </c>
      <c r="C172" s="27"/>
      <c r="D172" s="27"/>
      <c r="E172" s="27"/>
      <c r="F172" s="27"/>
    </row>
    <row r="173" spans="1:6" x14ac:dyDescent="0.25">
      <c r="A173" s="25" t="s">
        <v>33</v>
      </c>
      <c r="B173" s="26" t="s">
        <v>17</v>
      </c>
      <c r="C173" s="27"/>
      <c r="D173" s="27"/>
      <c r="E173" s="27"/>
      <c r="F173" s="27"/>
    </row>
    <row r="174" spans="1:6" x14ac:dyDescent="0.25">
      <c r="A174" s="25" t="s">
        <v>1</v>
      </c>
      <c r="B174" s="26" t="s">
        <v>2</v>
      </c>
      <c r="C174" s="27" t="s">
        <v>4</v>
      </c>
      <c r="D174" s="27" t="s">
        <v>3</v>
      </c>
      <c r="E174" s="27" t="s">
        <v>165</v>
      </c>
      <c r="F174" s="27" t="s">
        <v>166</v>
      </c>
    </row>
    <row r="175" spans="1:6" ht="27" x14ac:dyDescent="0.25">
      <c r="A175" s="16">
        <v>1</v>
      </c>
      <c r="B175" s="19" t="s">
        <v>44</v>
      </c>
      <c r="C175" s="21" t="s">
        <v>5</v>
      </c>
      <c r="D175" s="20">
        <v>520</v>
      </c>
      <c r="E175" s="67">
        <v>0</v>
      </c>
      <c r="F175" s="68">
        <f t="shared" ref="F175:F186" si="9">D175*E175</f>
        <v>0</v>
      </c>
    </row>
    <row r="176" spans="1:6" x14ac:dyDescent="0.25">
      <c r="A176" s="16">
        <v>2</v>
      </c>
      <c r="B176" s="6" t="s">
        <v>38</v>
      </c>
      <c r="C176" s="6" t="s">
        <v>5</v>
      </c>
      <c r="D176" s="17">
        <v>275</v>
      </c>
      <c r="E176" s="67">
        <v>0</v>
      </c>
      <c r="F176" s="68">
        <f t="shared" si="9"/>
        <v>0</v>
      </c>
    </row>
    <row r="177" spans="1:6" x14ac:dyDescent="0.25">
      <c r="A177" s="16">
        <v>3</v>
      </c>
      <c r="B177" s="6" t="s">
        <v>18</v>
      </c>
      <c r="C177" s="12" t="s">
        <v>5</v>
      </c>
      <c r="D177" s="12">
        <v>40</v>
      </c>
      <c r="E177" s="67">
        <v>0</v>
      </c>
      <c r="F177" s="68">
        <f t="shared" si="9"/>
        <v>0</v>
      </c>
    </row>
    <row r="178" spans="1:6" x14ac:dyDescent="0.25">
      <c r="A178" s="16">
        <v>4</v>
      </c>
      <c r="B178" s="6" t="s">
        <v>19</v>
      </c>
      <c r="C178" s="12" t="s">
        <v>6</v>
      </c>
      <c r="D178" s="12">
        <v>4</v>
      </c>
      <c r="E178" s="67">
        <v>0</v>
      </c>
      <c r="F178" s="68">
        <f t="shared" si="9"/>
        <v>0</v>
      </c>
    </row>
    <row r="179" spans="1:6" x14ac:dyDescent="0.25">
      <c r="A179" s="16">
        <v>5</v>
      </c>
      <c r="B179" s="6" t="s">
        <v>42</v>
      </c>
      <c r="C179" s="12" t="s">
        <v>6</v>
      </c>
      <c r="D179" s="12">
        <v>1</v>
      </c>
      <c r="E179" s="67">
        <v>0</v>
      </c>
      <c r="F179" s="68">
        <f t="shared" si="9"/>
        <v>0</v>
      </c>
    </row>
    <row r="180" spans="1:6" ht="27" x14ac:dyDescent="0.25">
      <c r="A180" s="16">
        <v>6</v>
      </c>
      <c r="B180" s="6" t="s">
        <v>47</v>
      </c>
      <c r="C180" s="12" t="s">
        <v>6</v>
      </c>
      <c r="D180" s="12">
        <v>1</v>
      </c>
      <c r="E180" s="67">
        <v>0</v>
      </c>
      <c r="F180" s="68">
        <f t="shared" si="9"/>
        <v>0</v>
      </c>
    </row>
    <row r="181" spans="1:6" ht="27" x14ac:dyDescent="0.25">
      <c r="A181" s="16">
        <v>7</v>
      </c>
      <c r="B181" s="6" t="s">
        <v>52</v>
      </c>
      <c r="C181" s="12" t="s">
        <v>6</v>
      </c>
      <c r="D181" s="12">
        <v>1</v>
      </c>
      <c r="E181" s="67">
        <v>0</v>
      </c>
      <c r="F181" s="68">
        <f t="shared" si="9"/>
        <v>0</v>
      </c>
    </row>
    <row r="182" spans="1:6" ht="54" x14ac:dyDescent="0.25">
      <c r="A182" s="16">
        <v>8</v>
      </c>
      <c r="B182" s="22" t="s">
        <v>90</v>
      </c>
      <c r="C182" s="6" t="s">
        <v>5</v>
      </c>
      <c r="D182" s="12">
        <v>230</v>
      </c>
      <c r="E182" s="67">
        <v>0</v>
      </c>
      <c r="F182" s="68">
        <f t="shared" si="9"/>
        <v>0</v>
      </c>
    </row>
    <row r="183" spans="1:6" ht="27" x14ac:dyDescent="0.25">
      <c r="A183" s="16">
        <v>9</v>
      </c>
      <c r="B183" s="22" t="s">
        <v>76</v>
      </c>
      <c r="C183" s="6" t="s">
        <v>6</v>
      </c>
      <c r="D183" s="12">
        <v>2</v>
      </c>
      <c r="E183" s="67">
        <v>0</v>
      </c>
      <c r="F183" s="68">
        <f t="shared" si="9"/>
        <v>0</v>
      </c>
    </row>
    <row r="184" spans="1:6" ht="27" x14ac:dyDescent="0.25">
      <c r="A184" s="16">
        <v>10</v>
      </c>
      <c r="B184" s="22" t="s">
        <v>110</v>
      </c>
      <c r="C184" s="6" t="s">
        <v>5</v>
      </c>
      <c r="D184" s="12">
        <v>275</v>
      </c>
      <c r="E184" s="67">
        <v>0</v>
      </c>
      <c r="F184" s="68">
        <f t="shared" si="9"/>
        <v>0</v>
      </c>
    </row>
    <row r="185" spans="1:6" x14ac:dyDescent="0.25">
      <c r="A185" s="16">
        <v>11</v>
      </c>
      <c r="B185" s="6" t="s">
        <v>40</v>
      </c>
      <c r="C185" s="16" t="s">
        <v>6</v>
      </c>
      <c r="D185" s="12">
        <v>1</v>
      </c>
      <c r="E185" s="67">
        <v>0</v>
      </c>
      <c r="F185" s="68">
        <f t="shared" si="9"/>
        <v>0</v>
      </c>
    </row>
    <row r="186" spans="1:6" x14ac:dyDescent="0.25">
      <c r="A186" s="16">
        <v>12</v>
      </c>
      <c r="B186" s="6" t="s">
        <v>41</v>
      </c>
      <c r="C186" s="16" t="s">
        <v>6</v>
      </c>
      <c r="D186" s="12">
        <v>1</v>
      </c>
      <c r="E186" s="67">
        <v>0</v>
      </c>
      <c r="F186" s="68">
        <f t="shared" si="9"/>
        <v>0</v>
      </c>
    </row>
    <row r="187" spans="1:6" x14ac:dyDescent="0.25">
      <c r="A187" s="70"/>
      <c r="B187" s="69" t="s">
        <v>10</v>
      </c>
      <c r="C187" s="72"/>
      <c r="D187" s="72"/>
      <c r="E187" s="67"/>
      <c r="F187" s="73">
        <f>SUM(F175:F186)</f>
        <v>0</v>
      </c>
    </row>
    <row r="188" spans="1:6" x14ac:dyDescent="0.25">
      <c r="A188" s="15"/>
      <c r="B188" s="5"/>
      <c r="C188" s="10"/>
      <c r="D188" s="10"/>
    </row>
    <row r="189" spans="1:6" x14ac:dyDescent="0.25">
      <c r="A189" s="25" t="s">
        <v>12</v>
      </c>
      <c r="B189" s="26" t="s">
        <v>13</v>
      </c>
      <c r="C189" s="27"/>
      <c r="D189" s="27"/>
      <c r="E189" s="27"/>
      <c r="F189" s="27"/>
    </row>
    <row r="190" spans="1:6" x14ac:dyDescent="0.25">
      <c r="A190" s="25" t="s">
        <v>1</v>
      </c>
      <c r="B190" s="26" t="s">
        <v>2</v>
      </c>
      <c r="C190" s="27" t="s">
        <v>4</v>
      </c>
      <c r="D190" s="27" t="s">
        <v>3</v>
      </c>
      <c r="E190" s="27" t="s">
        <v>165</v>
      </c>
      <c r="F190" s="27" t="s">
        <v>166</v>
      </c>
    </row>
    <row r="191" spans="1:6" ht="27" x14ac:dyDescent="0.25">
      <c r="A191" s="16">
        <v>1</v>
      </c>
      <c r="B191" s="6" t="s">
        <v>24</v>
      </c>
      <c r="C191" s="6" t="s">
        <v>5</v>
      </c>
      <c r="D191" s="12">
        <v>275</v>
      </c>
      <c r="E191" s="67">
        <v>0</v>
      </c>
      <c r="F191" s="68">
        <f t="shared" ref="F191:F198" si="10">D191*E191</f>
        <v>0</v>
      </c>
    </row>
    <row r="192" spans="1:6" ht="81" x14ac:dyDescent="0.25">
      <c r="A192" s="16">
        <v>2</v>
      </c>
      <c r="B192" s="18" t="s">
        <v>56</v>
      </c>
      <c r="C192" s="12" t="s">
        <v>6</v>
      </c>
      <c r="D192" s="12">
        <v>2</v>
      </c>
      <c r="E192" s="67">
        <v>0</v>
      </c>
      <c r="F192" s="68">
        <f t="shared" si="10"/>
        <v>0</v>
      </c>
    </row>
    <row r="193" spans="1:6" x14ac:dyDescent="0.25">
      <c r="A193" s="16">
        <v>3</v>
      </c>
      <c r="B193" s="18" t="s">
        <v>27</v>
      </c>
      <c r="C193" s="12" t="s">
        <v>5</v>
      </c>
      <c r="D193" s="12">
        <v>10</v>
      </c>
      <c r="E193" s="67">
        <v>0</v>
      </c>
      <c r="F193" s="68">
        <f t="shared" si="10"/>
        <v>0</v>
      </c>
    </row>
    <row r="194" spans="1:6" x14ac:dyDescent="0.25">
      <c r="A194" s="16">
        <v>4</v>
      </c>
      <c r="B194" s="22" t="s">
        <v>55</v>
      </c>
      <c r="C194" s="6" t="s">
        <v>5</v>
      </c>
      <c r="D194" s="12">
        <v>275</v>
      </c>
      <c r="E194" s="67">
        <v>0</v>
      </c>
      <c r="F194" s="68">
        <f t="shared" si="10"/>
        <v>0</v>
      </c>
    </row>
    <row r="195" spans="1:6" ht="27" x14ac:dyDescent="0.25">
      <c r="A195" s="16">
        <v>5</v>
      </c>
      <c r="B195" s="18" t="s">
        <v>30</v>
      </c>
      <c r="C195" s="12" t="s">
        <v>22</v>
      </c>
      <c r="D195" s="12">
        <v>1</v>
      </c>
      <c r="E195" s="67">
        <v>0</v>
      </c>
      <c r="F195" s="68">
        <f t="shared" si="10"/>
        <v>0</v>
      </c>
    </row>
    <row r="196" spans="1:6" ht="27" x14ac:dyDescent="0.25">
      <c r="A196" s="16">
        <v>6</v>
      </c>
      <c r="B196" s="18" t="s">
        <v>31</v>
      </c>
      <c r="C196" s="12" t="s">
        <v>6</v>
      </c>
      <c r="D196" s="12">
        <v>4</v>
      </c>
      <c r="E196" s="67">
        <v>0</v>
      </c>
      <c r="F196" s="68">
        <f t="shared" si="10"/>
        <v>0</v>
      </c>
    </row>
    <row r="197" spans="1:6" ht="40.5" x14ac:dyDescent="0.25">
      <c r="A197" s="16">
        <v>7</v>
      </c>
      <c r="B197" s="18" t="s">
        <v>32</v>
      </c>
      <c r="C197" s="12" t="s">
        <v>6</v>
      </c>
      <c r="D197" s="12">
        <v>2</v>
      </c>
      <c r="E197" s="67">
        <v>0</v>
      </c>
      <c r="F197" s="68">
        <f t="shared" si="10"/>
        <v>0</v>
      </c>
    </row>
    <row r="198" spans="1:6" x14ac:dyDescent="0.25">
      <c r="A198" s="16">
        <v>8</v>
      </c>
      <c r="B198" s="8" t="s">
        <v>63</v>
      </c>
      <c r="C198" s="6" t="s">
        <v>5</v>
      </c>
      <c r="D198" s="12">
        <v>275</v>
      </c>
      <c r="E198" s="67">
        <v>0</v>
      </c>
      <c r="F198" s="68">
        <f t="shared" si="10"/>
        <v>0</v>
      </c>
    </row>
    <row r="199" spans="1:6" x14ac:dyDescent="0.25">
      <c r="A199" s="70"/>
      <c r="B199" s="69" t="s">
        <v>10</v>
      </c>
      <c r="C199" s="72"/>
      <c r="D199" s="72"/>
      <c r="E199" s="67"/>
      <c r="F199" s="73">
        <f>SUM(F191:F198)</f>
        <v>0</v>
      </c>
    </row>
    <row r="200" spans="1:6" x14ac:dyDescent="0.25">
      <c r="A200" s="15"/>
      <c r="B200" s="24"/>
      <c r="C200" s="10"/>
      <c r="D200" s="10"/>
    </row>
    <row r="201" spans="1:6" x14ac:dyDescent="0.25">
      <c r="A201" s="25" t="s">
        <v>82</v>
      </c>
      <c r="B201" s="26" t="s">
        <v>79</v>
      </c>
      <c r="C201" s="27"/>
      <c r="D201" s="27"/>
      <c r="E201" s="27"/>
      <c r="F201" s="27"/>
    </row>
    <row r="202" spans="1:6" x14ac:dyDescent="0.25">
      <c r="A202" s="25" t="s">
        <v>1</v>
      </c>
      <c r="B202" s="26" t="s">
        <v>2</v>
      </c>
      <c r="C202" s="27" t="s">
        <v>4</v>
      </c>
      <c r="D202" s="27" t="s">
        <v>3</v>
      </c>
      <c r="E202" s="27" t="s">
        <v>165</v>
      </c>
      <c r="F202" s="27" t="s">
        <v>166</v>
      </c>
    </row>
    <row r="203" spans="1:6" ht="27" x14ac:dyDescent="0.25">
      <c r="A203" s="16">
        <v>1</v>
      </c>
      <c r="B203" s="6" t="s">
        <v>20</v>
      </c>
      <c r="C203" s="12" t="s">
        <v>8</v>
      </c>
      <c r="D203" s="12">
        <v>1</v>
      </c>
      <c r="E203" s="67">
        <v>0</v>
      </c>
      <c r="F203" s="68">
        <f t="shared" ref="F203:F212" si="11">D203*E203</f>
        <v>0</v>
      </c>
    </row>
    <row r="204" spans="1:6" ht="27" x14ac:dyDescent="0.25">
      <c r="A204" s="16">
        <v>2</v>
      </c>
      <c r="B204" s="6" t="s">
        <v>43</v>
      </c>
      <c r="C204" s="12" t="s">
        <v>16</v>
      </c>
      <c r="D204" s="12">
        <v>3</v>
      </c>
      <c r="E204" s="67">
        <v>0</v>
      </c>
      <c r="F204" s="68">
        <f t="shared" si="11"/>
        <v>0</v>
      </c>
    </row>
    <row r="205" spans="1:6" ht="40.5" x14ac:dyDescent="0.25">
      <c r="A205" s="16">
        <v>3</v>
      </c>
      <c r="B205" s="8" t="s">
        <v>61</v>
      </c>
      <c r="C205" s="12" t="s">
        <v>6</v>
      </c>
      <c r="D205" s="29">
        <v>4</v>
      </c>
      <c r="E205" s="67">
        <v>0</v>
      </c>
      <c r="F205" s="68">
        <f t="shared" si="11"/>
        <v>0</v>
      </c>
    </row>
    <row r="206" spans="1:6" ht="54" x14ac:dyDescent="0.25">
      <c r="A206" s="16">
        <v>4</v>
      </c>
      <c r="B206" s="6" t="s">
        <v>49</v>
      </c>
      <c r="C206" s="12" t="s">
        <v>25</v>
      </c>
      <c r="D206" s="29">
        <v>0.5</v>
      </c>
      <c r="E206" s="67">
        <v>0</v>
      </c>
      <c r="F206" s="68">
        <f t="shared" si="11"/>
        <v>0</v>
      </c>
    </row>
    <row r="207" spans="1:6" ht="27" x14ac:dyDescent="0.25">
      <c r="A207" s="16">
        <v>5</v>
      </c>
      <c r="B207" s="19" t="s">
        <v>46</v>
      </c>
      <c r="C207" s="12" t="s">
        <v>66</v>
      </c>
      <c r="D207" s="12">
        <v>3</v>
      </c>
      <c r="E207" s="67">
        <v>0</v>
      </c>
      <c r="F207" s="68">
        <f t="shared" si="11"/>
        <v>0</v>
      </c>
    </row>
    <row r="208" spans="1:6" ht="27" x14ac:dyDescent="0.25">
      <c r="A208" s="16">
        <v>6</v>
      </c>
      <c r="B208" s="22" t="s">
        <v>48</v>
      </c>
      <c r="C208" s="12" t="s">
        <v>16</v>
      </c>
      <c r="D208" s="12">
        <v>4</v>
      </c>
      <c r="E208" s="67">
        <v>0</v>
      </c>
      <c r="F208" s="68">
        <f t="shared" si="11"/>
        <v>0</v>
      </c>
    </row>
    <row r="209" spans="1:6" ht="27" x14ac:dyDescent="0.25">
      <c r="A209" s="16">
        <v>7</v>
      </c>
      <c r="B209" s="6" t="s">
        <v>50</v>
      </c>
      <c r="C209" s="12" t="s">
        <v>6</v>
      </c>
      <c r="D209" s="12">
        <v>1</v>
      </c>
      <c r="E209" s="67">
        <v>0</v>
      </c>
      <c r="F209" s="68">
        <f t="shared" si="11"/>
        <v>0</v>
      </c>
    </row>
    <row r="210" spans="1:6" x14ac:dyDescent="0.25">
      <c r="A210" s="16">
        <v>8</v>
      </c>
      <c r="B210" s="19" t="s">
        <v>67</v>
      </c>
      <c r="C210" s="12" t="s">
        <v>22</v>
      </c>
      <c r="D210" s="12">
        <v>1</v>
      </c>
      <c r="E210" s="67">
        <v>0</v>
      </c>
      <c r="F210" s="68">
        <f t="shared" si="11"/>
        <v>0</v>
      </c>
    </row>
    <row r="211" spans="1:6" x14ac:dyDescent="0.25">
      <c r="A211" s="16">
        <v>9</v>
      </c>
      <c r="B211" s="19" t="s">
        <v>21</v>
      </c>
      <c r="C211" s="12" t="s">
        <v>6</v>
      </c>
      <c r="D211" s="29">
        <v>1</v>
      </c>
      <c r="E211" s="67">
        <v>0</v>
      </c>
      <c r="F211" s="68">
        <f t="shared" si="11"/>
        <v>0</v>
      </c>
    </row>
    <row r="212" spans="1:6" x14ac:dyDescent="0.25">
      <c r="A212" s="16">
        <v>10</v>
      </c>
      <c r="B212" s="8" t="s">
        <v>62</v>
      </c>
      <c r="C212" s="12" t="s">
        <v>6</v>
      </c>
      <c r="D212" s="11">
        <v>1</v>
      </c>
      <c r="E212" s="67">
        <v>0</v>
      </c>
      <c r="F212" s="68">
        <f t="shared" si="11"/>
        <v>0</v>
      </c>
    </row>
    <row r="213" spans="1:6" x14ac:dyDescent="0.25">
      <c r="A213" s="70"/>
      <c r="B213" s="69" t="s">
        <v>10</v>
      </c>
      <c r="C213" s="72"/>
      <c r="D213" s="72"/>
      <c r="E213" s="67"/>
      <c r="F213" s="73">
        <f>SUM(F203:F212)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15</vt:i4>
      </vt:variant>
    </vt:vector>
  </HeadingPairs>
  <TitlesOfParts>
    <vt:vector size="15" baseType="lpstr">
      <vt:lpstr>Vsi podsklopi</vt:lpstr>
      <vt:lpstr>02 BP Knežak</vt:lpstr>
      <vt:lpstr>03 Kilovče</vt:lpstr>
      <vt:lpstr>04 Jelšane</vt:lpstr>
      <vt:lpstr>05 Gornji Zemon</vt:lpstr>
      <vt:lpstr>06 Kamnolom</vt:lpstr>
      <vt:lpstr>07 Dobropolje</vt:lpstr>
      <vt:lpstr>08 Pregarje 2</vt:lpstr>
      <vt:lpstr>09 Starod</vt:lpstr>
      <vt:lpstr>10 Plama</vt:lpstr>
      <vt:lpstr>11 Podtabor</vt:lpstr>
      <vt:lpstr>12 Prem</vt:lpstr>
      <vt:lpstr>13 Tominje</vt:lpstr>
      <vt:lpstr>14 Podgraje</vt:lpstr>
      <vt:lpstr>15 Velika Bukovica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Jaka Mulh</dc:creator>
  <cp:lastModifiedBy>Goran Živec</cp:lastModifiedBy>
  <dcterms:created xsi:type="dcterms:W3CDTF">2025-08-21T05:47:51Z</dcterms:created>
  <dcterms:modified xsi:type="dcterms:W3CDTF">2025-10-03T08:45:55Z</dcterms:modified>
</cp:coreProperties>
</file>